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rketing\Range Review\AU\Notification\"/>
    </mc:Choice>
  </mc:AlternateContent>
  <xr:revisionPtr revIDLastSave="0" documentId="14_{22FE669C-4A23-4D35-940B-60F0C4E19C69}" xr6:coauthVersionLast="36" xr6:coauthVersionMax="36" xr10:uidLastSave="{00000000-0000-0000-0000-000000000000}"/>
  <bookViews>
    <workbookView xWindow="0" yWindow="0" windowWidth="23040" windowHeight="9780" xr2:uid="{7CECAD21-C0EF-479F-ACEF-FBA1FB9E9DD3}"/>
  </bookViews>
  <sheets>
    <sheet name="Discontinued products" sheetId="4" r:id="rId1"/>
    <sheet name="data" sheetId="2" state="hidden" r:id="rId2"/>
  </sheets>
  <definedNames>
    <definedName name="_xlnm._FilterDatabase" localSheetId="0" hidden="1">'Discontinued products'!$B$42:$O$42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D89" i="2" l="1"/>
  <c r="C89" i="2"/>
  <c r="G88" i="2"/>
  <c r="E88" i="2"/>
  <c r="G87" i="2"/>
  <c r="E87" i="2"/>
  <c r="G86" i="2"/>
  <c r="E86" i="2"/>
  <c r="G85" i="2"/>
  <c r="E85" i="2"/>
  <c r="G84" i="2"/>
  <c r="E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G3" i="2"/>
  <c r="E3" i="2"/>
  <c r="G2" i="2"/>
  <c r="E2" i="2"/>
  <c r="E89" i="2" s="1"/>
</calcChain>
</file>

<file path=xl/sharedStrings.xml><?xml version="1.0" encoding="utf-8"?>
<sst xmlns="http://schemas.openxmlformats.org/spreadsheetml/2006/main" count="831" uniqueCount="336">
  <si>
    <t>DISCONTINUED PRODUCTS</t>
  </si>
  <si>
    <t>ALTERNATIVE PRODUCTS</t>
  </si>
  <si>
    <t>RANGE</t>
  </si>
  <si>
    <t>COLOUR</t>
  </si>
  <si>
    <t>GLOSS</t>
  </si>
  <si>
    <t>RAPID CURE</t>
  </si>
  <si>
    <t>PRODUCT CODE</t>
  </si>
  <si>
    <t>ALPHATEC</t>
  </si>
  <si>
    <t>WHITE</t>
  </si>
  <si>
    <t>MATT</t>
  </si>
  <si>
    <t>96132312-20KGS</t>
  </si>
  <si>
    <t>DURALLOY</t>
  </si>
  <si>
    <t>TRANSFORMER GREY</t>
  </si>
  <si>
    <t>98432186-20KGS</t>
  </si>
  <si>
    <t>YELLOW GOLD</t>
  </si>
  <si>
    <t>●</t>
  </si>
  <si>
    <t>2652188G-20KGS</t>
  </si>
  <si>
    <t>98433617-20KGS</t>
  </si>
  <si>
    <t>SIGNAL RED</t>
  </si>
  <si>
    <t>2654294G-20KGS</t>
  </si>
  <si>
    <t>98450735-20KGS</t>
  </si>
  <si>
    <t>MISTLETOE</t>
  </si>
  <si>
    <t>2656292G-20KGS</t>
  </si>
  <si>
    <t>98451040-20KGS</t>
  </si>
  <si>
    <t>ANODIC BRONZE</t>
  </si>
  <si>
    <t>SATIN</t>
  </si>
  <si>
    <t>96119930-20KGS</t>
  </si>
  <si>
    <t>PRECIOUS</t>
  </si>
  <si>
    <t>ANODIC BRONZE PEARL</t>
  </si>
  <si>
    <t>COPPER PEARL</t>
  </si>
  <si>
    <t>9614137Q-20KGS</t>
  </si>
  <si>
    <t>NAVY</t>
  </si>
  <si>
    <t>98450282-20KGS</t>
  </si>
  <si>
    <t>NAVY BLUE</t>
  </si>
  <si>
    <t>BLAZE BLUE</t>
  </si>
  <si>
    <t>2655268G-20KGS</t>
  </si>
  <si>
    <t>98419941-20KGS</t>
  </si>
  <si>
    <r>
      <t>ANOTEC</t>
    </r>
    <r>
      <rPr>
        <vertAlign val="superscript"/>
        <sz val="10"/>
        <rFont val="Century Gothic"/>
        <family val="2"/>
      </rPr>
      <t>®</t>
    </r>
    <r>
      <rPr>
        <sz val="11"/>
        <rFont val="Century Gothic"/>
        <family val="2"/>
      </rPr>
      <t xml:space="preserve"> DARK GREY</t>
    </r>
  </si>
  <si>
    <t>2607538M-20KGS</t>
  </si>
  <si>
    <t>27251275-20KGS</t>
  </si>
  <si>
    <t>APO Grey</t>
  </si>
  <si>
    <t>26032786-20KGS</t>
  </si>
  <si>
    <t>27232786-20KGS</t>
  </si>
  <si>
    <t>BERRY GREY</t>
  </si>
  <si>
    <t>26088362-20KGS</t>
  </si>
  <si>
    <t>BLACK</t>
  </si>
  <si>
    <t>95981878-20KGS</t>
  </si>
  <si>
    <t>27219268-20KGS</t>
  </si>
  <si>
    <t>BRIGHT WHITE</t>
  </si>
  <si>
    <t>26084636-20KGS</t>
  </si>
  <si>
    <t>27284636-20KGS</t>
  </si>
  <si>
    <r>
      <t>CLASSIC CREAM</t>
    </r>
    <r>
      <rPr>
        <vertAlign val="superscript"/>
        <sz val="10"/>
        <rFont val="Century Gothic"/>
        <family val="2"/>
      </rPr>
      <t>™</t>
    </r>
  </si>
  <si>
    <t>26084732-20KGS</t>
  </si>
  <si>
    <r>
      <t>COTTAGE GREEN</t>
    </r>
    <r>
      <rPr>
        <vertAlign val="superscript"/>
        <sz val="10"/>
        <rFont val="Century Gothic"/>
        <family val="2"/>
      </rPr>
      <t>®</t>
    </r>
  </si>
  <si>
    <t>26084219-20KGS</t>
  </si>
  <si>
    <t>27284219-20KGS</t>
  </si>
  <si>
    <r>
      <t>COVE</t>
    </r>
    <r>
      <rPr>
        <vertAlign val="superscript"/>
        <sz val="10"/>
        <rFont val="Century Gothic"/>
        <family val="2"/>
      </rPr>
      <t>®</t>
    </r>
  </si>
  <si>
    <t>2606250S-20KGS</t>
  </si>
  <si>
    <t>DEEP BRUNSWICK GREEN</t>
  </si>
  <si>
    <t>2606134G-20KGS</t>
  </si>
  <si>
    <t>2726134G-20KGS</t>
  </si>
  <si>
    <r>
      <t>DEEP OCEAN</t>
    </r>
    <r>
      <rPr>
        <vertAlign val="superscript"/>
        <sz val="10"/>
        <rFont val="Century Gothic"/>
        <family val="2"/>
      </rPr>
      <t>®</t>
    </r>
  </si>
  <si>
    <t>2605125S-20KGS</t>
  </si>
  <si>
    <t>2725125S-20KGS</t>
  </si>
  <si>
    <t>2605267M-20KGS</t>
  </si>
  <si>
    <r>
      <t>DUNE</t>
    </r>
    <r>
      <rPr>
        <vertAlign val="superscript"/>
        <sz val="10"/>
        <rFont val="Century Gothic"/>
        <family val="2"/>
      </rPr>
      <t>®</t>
    </r>
  </si>
  <si>
    <t>2603087S-20KGS</t>
  </si>
  <si>
    <t>2723087S-20KGS</t>
  </si>
  <si>
    <t>2607558M-20KGS</t>
  </si>
  <si>
    <r>
      <t>EVENING HAZE</t>
    </r>
    <r>
      <rPr>
        <vertAlign val="superscript"/>
        <sz val="10"/>
        <rFont val="Century Gothic"/>
        <family val="2"/>
      </rPr>
      <t>®</t>
    </r>
  </si>
  <si>
    <t>2603175S-20KGS</t>
  </si>
  <si>
    <t>2723055S-20KGS</t>
  </si>
  <si>
    <t>GREY NURSE</t>
  </si>
  <si>
    <t>26050060-20KGS</t>
  </si>
  <si>
    <r>
      <t>GULLY</t>
    </r>
    <r>
      <rPr>
        <vertAlign val="superscript"/>
        <sz val="10"/>
        <rFont val="Century Gothic"/>
        <family val="2"/>
      </rPr>
      <t>®</t>
    </r>
  </si>
  <si>
    <t>2608233S-20KGS</t>
  </si>
  <si>
    <t>HAMMERSLEY BROWN</t>
  </si>
  <si>
    <t>26084657-20KGS</t>
  </si>
  <si>
    <r>
      <t>JASPER</t>
    </r>
    <r>
      <rPr>
        <vertAlign val="superscript"/>
        <sz val="10"/>
        <rFont val="Century Gothic"/>
        <family val="2"/>
      </rPr>
      <t>®</t>
    </r>
  </si>
  <si>
    <t>2608122S-20KGS</t>
  </si>
  <si>
    <t>2728122S-20KGS</t>
  </si>
  <si>
    <r>
      <t>MANGROVE</t>
    </r>
    <r>
      <rPr>
        <vertAlign val="superscript"/>
        <sz val="10"/>
        <rFont val="Century Gothic"/>
        <family val="2"/>
      </rPr>
      <t>®</t>
    </r>
  </si>
  <si>
    <t>2606262S-20KGS</t>
  </si>
  <si>
    <r>
      <t>MANOR RED</t>
    </r>
    <r>
      <rPr>
        <vertAlign val="superscript"/>
        <sz val="10"/>
        <rFont val="Century Gothic"/>
        <family val="2"/>
      </rPr>
      <t>®</t>
    </r>
  </si>
  <si>
    <t>2604134S-20KGS</t>
  </si>
  <si>
    <t>2724134S-20KGS</t>
  </si>
  <si>
    <r>
      <t>MONUMENT</t>
    </r>
    <r>
      <rPr>
        <vertAlign val="superscript"/>
        <sz val="10"/>
        <rFont val="Century Gothic"/>
        <family val="2"/>
      </rPr>
      <t>®</t>
    </r>
  </si>
  <si>
    <t>9599066M-20KGS</t>
  </si>
  <si>
    <t>NOTRE DAME</t>
  </si>
  <si>
    <t>26036672-20KGS</t>
  </si>
  <si>
    <t>27236672-20KGS</t>
  </si>
  <si>
    <t>OLDE PEWTER</t>
  </si>
  <si>
    <t>26050243-20KGS</t>
  </si>
  <si>
    <t>27250243-20KGS</t>
  </si>
  <si>
    <r>
      <t>PALE EUCALYPT</t>
    </r>
    <r>
      <rPr>
        <vertAlign val="superscript"/>
        <sz val="10"/>
        <rFont val="Century Gothic"/>
        <family val="2"/>
      </rPr>
      <t>®</t>
    </r>
  </si>
  <si>
    <t>2606303M-20KGS</t>
  </si>
  <si>
    <r>
      <t>PAPERBARK</t>
    </r>
    <r>
      <rPr>
        <vertAlign val="superscript"/>
        <sz val="10"/>
        <rFont val="Century Gothic"/>
        <family val="2"/>
      </rPr>
      <t>®</t>
    </r>
  </si>
  <si>
    <t>2603174M-20KGS</t>
  </si>
  <si>
    <t>PEARL WHITE</t>
  </si>
  <si>
    <t>95950059-20KGS</t>
  </si>
  <si>
    <t>2721114G-20KGS</t>
  </si>
  <si>
    <r>
      <t>RIVERSAND</t>
    </r>
    <r>
      <rPr>
        <vertAlign val="superscript"/>
        <sz val="10"/>
        <rFont val="Century Gothic"/>
        <family val="2"/>
      </rPr>
      <t>®</t>
    </r>
  </si>
  <si>
    <t>2603193M-20KGS</t>
  </si>
  <si>
    <t>95936656-20KGS</t>
  </si>
  <si>
    <t>SHOJI WHITE</t>
  </si>
  <si>
    <t>26084682-20KGS</t>
  </si>
  <si>
    <t>27284682-20KGS</t>
  </si>
  <si>
    <t>STONE BIEGE</t>
  </si>
  <si>
    <t>26032538-20KGS</t>
  </si>
  <si>
    <t>STONE GREY</t>
  </si>
  <si>
    <t>26078126-20KGS</t>
  </si>
  <si>
    <t>27278126-20KGS</t>
  </si>
  <si>
    <r>
      <t>SURFMIST</t>
    </r>
    <r>
      <rPr>
        <vertAlign val="superscript"/>
        <sz val="10"/>
        <rFont val="Century Gothic"/>
        <family val="2"/>
      </rPr>
      <t>®</t>
    </r>
  </si>
  <si>
    <t>95984758-20KGS</t>
  </si>
  <si>
    <r>
      <t>TERRAIN</t>
    </r>
    <r>
      <rPr>
        <vertAlign val="superscript"/>
        <sz val="10"/>
        <rFont val="Century Gothic"/>
        <family val="2"/>
      </rPr>
      <t>®</t>
    </r>
  </si>
  <si>
    <t>2608232S-20KGS</t>
  </si>
  <si>
    <r>
      <t>WALLABY</t>
    </r>
    <r>
      <rPr>
        <vertAlign val="superscript"/>
        <sz val="10"/>
        <rFont val="Century Gothic"/>
        <family val="2"/>
      </rPr>
      <t>®</t>
    </r>
  </si>
  <si>
    <t>2607476M-20KGS</t>
  </si>
  <si>
    <t>SPECIAL WHITE BIRCH</t>
  </si>
  <si>
    <t>2602057G-20KGS</t>
  </si>
  <si>
    <t>2722057G-20KGS</t>
  </si>
  <si>
    <r>
      <t>WINDSPRAY</t>
    </r>
    <r>
      <rPr>
        <vertAlign val="superscript"/>
        <sz val="10"/>
        <rFont val="Century Gothic"/>
        <family val="2"/>
      </rPr>
      <t>®</t>
    </r>
  </si>
  <si>
    <t>2607256S-20KGS</t>
  </si>
  <si>
    <t>2727256S-20KGS</t>
  </si>
  <si>
    <t>2607559M-20KGS</t>
  </si>
  <si>
    <r>
      <t>WOODLAND GREY</t>
    </r>
    <r>
      <rPr>
        <vertAlign val="superscript"/>
        <sz val="10"/>
        <rFont val="Century Gothic"/>
        <family val="2"/>
      </rPr>
      <t>®</t>
    </r>
  </si>
  <si>
    <t>95951698-20KGS</t>
  </si>
  <si>
    <t>CHAMPAGNE KINETIC PEARL</t>
  </si>
  <si>
    <t>9713059K-20KGS</t>
  </si>
  <si>
    <t>DURATEC ETERNITY</t>
  </si>
  <si>
    <t>MATT CHAMPAGNE KINETIC</t>
  </si>
  <si>
    <t>90T3059K-20KGS</t>
  </si>
  <si>
    <t>COPPER KINETIC PEARL</t>
  </si>
  <si>
    <t>9717183K-20KGS</t>
  </si>
  <si>
    <t>COPPER METALLIC KINETIC</t>
  </si>
  <si>
    <t>90T7183K-20KGS</t>
  </si>
  <si>
    <t>9717043K-20KGS</t>
  </si>
  <si>
    <t>GUNMETAL KINETIC PEARL</t>
  </si>
  <si>
    <t>9718115K-20KGS</t>
  </si>
  <si>
    <t>GUNMETAL METALLIC KINETIC</t>
  </si>
  <si>
    <t>ESSENTIAL SILVER PEARL</t>
  </si>
  <si>
    <t>2603146Q-20KGS</t>
  </si>
  <si>
    <t>TYPHOON PEARL</t>
  </si>
  <si>
    <t>2607469Q-20KGS</t>
  </si>
  <si>
    <t>ST ELMOS FIRE KINETIC PEARL</t>
  </si>
  <si>
    <t>9717208K-20KGS</t>
  </si>
  <si>
    <t>PLATYPUS KINETIC PEARL</t>
  </si>
  <si>
    <t>9717214K-20KGS</t>
  </si>
  <si>
    <t>SHARP SILVER KINETIC PEARL</t>
  </si>
  <si>
    <t>9717238K-20KGS</t>
  </si>
  <si>
    <t>NICKEL PEARL</t>
  </si>
  <si>
    <t>97188360-20KGS</t>
  </si>
  <si>
    <t>BRONZE PEARL</t>
  </si>
  <si>
    <t>97194686-20KGS</t>
  </si>
  <si>
    <t>BRIGHT SILVER METALLIC</t>
  </si>
  <si>
    <t>96151491-20KGS</t>
  </si>
  <si>
    <r>
      <t>ANOTEC</t>
    </r>
    <r>
      <rPr>
        <vertAlign val="superscript"/>
        <sz val="10"/>
        <rFont val="Century Gothic"/>
        <family val="2"/>
      </rPr>
      <t>®</t>
    </r>
    <r>
      <rPr>
        <sz val="11"/>
        <rFont val="Century Gothic"/>
        <family val="2"/>
      </rPr>
      <t xml:space="preserve"> OFF WHITE</t>
    </r>
  </si>
  <si>
    <t>2602181M-20KGS</t>
  </si>
  <si>
    <t>BARLEY</t>
  </si>
  <si>
    <t>2723089G-20KGS</t>
  </si>
  <si>
    <t>BARRISTER WHITE</t>
  </si>
  <si>
    <t>27284672-20KGS</t>
  </si>
  <si>
    <t>CANOLA CREAM</t>
  </si>
  <si>
    <t>27281796-20KGS</t>
  </si>
  <si>
    <t>CLASSIC HAWTHORN GREEN</t>
  </si>
  <si>
    <t>27233709-20KGS</t>
  </si>
  <si>
    <t>2606304M-20KGS</t>
  </si>
  <si>
    <t>STOCK COLOUR AVAILABLE IN SATIN.  MATT VARIANT AVAILABLE AS MADE TO ORDER ONLY</t>
  </si>
  <si>
    <t>2606252M-20KGS</t>
  </si>
  <si>
    <t>DOESKIN</t>
  </si>
  <si>
    <t>26032516-20KGS</t>
  </si>
  <si>
    <t>2603168M-20KGS</t>
  </si>
  <si>
    <t>2608235M-20KGS</t>
  </si>
  <si>
    <t>LIGHT GREY</t>
  </si>
  <si>
    <t>2727263G-20KGS</t>
  </si>
  <si>
    <t>MAGNOLIA</t>
  </si>
  <si>
    <t>27232658-20KGS</t>
  </si>
  <si>
    <t>2606251M-20KGS</t>
  </si>
  <si>
    <t>2604292M-20KGS</t>
  </si>
  <si>
    <t>OFF WHITE</t>
  </si>
  <si>
    <t>2603149S-20KGS</t>
  </si>
  <si>
    <t>27233732-20KGS</t>
  </si>
  <si>
    <t>2608234M-20KGS</t>
  </si>
  <si>
    <t>WEATHERED COPPER</t>
  </si>
  <si>
    <t>27233724-20KGS</t>
  </si>
  <si>
    <t>Line/Shade</t>
  </si>
  <si>
    <t>Material</t>
  </si>
  <si>
    <t>PW DALLOY RC GL SPECIAL WHT BIRCH-20KG</t>
  </si>
  <si>
    <t>PW DALLOY RC ANOTEC OFFWHT MATT-20KG</t>
  </si>
  <si>
    <t>PW DALLOY RC DUNE SAT-20KG</t>
  </si>
  <si>
    <t>PW PREC ESS SILV PRL MATT-20KG</t>
  </si>
  <si>
    <t>PW DALLOY RC OFF WHT SAT-20KG</t>
  </si>
  <si>
    <t>PW DALLOY RC EVE HAZE MATT-20KG</t>
  </si>
  <si>
    <t>PW DALLOY RC PAPERBARK MATT-20KG</t>
  </si>
  <si>
    <t>PW DALLOY RC EVE HAZE SAT-20KG</t>
  </si>
  <si>
    <t>PW DALLOY RC RIVERSAND MATT-20KG</t>
  </si>
  <si>
    <t>PW DALLOY RC DOESKIN SAT-20KG</t>
  </si>
  <si>
    <t>PW DALLOY RC STNE BG MATT-20KG</t>
  </si>
  <si>
    <t>PW DALLOY RC APO GRY SAT-20KG</t>
  </si>
  <si>
    <t>PW DALLOY RC NOTRE DAME GL-20KG</t>
  </si>
  <si>
    <t>PW DALLOY RC MANOR RED SAT-20KG</t>
  </si>
  <si>
    <t>PW DALLOY RC MANOR RED MATT-20KG</t>
  </si>
  <si>
    <t>PW DALLOY RC GRYNURSE GL-20KG</t>
  </si>
  <si>
    <t>PW DALLOY RC OLD PEWT SAT-20KG</t>
  </si>
  <si>
    <t>PW DALLOY RC DP OCEAN SAT-20KG</t>
  </si>
  <si>
    <t>PW DALLOY RC DP OCEAN MATT-20KG</t>
  </si>
  <si>
    <t>PW DALLOY RC DP BRUNGRN GL-20KG</t>
  </si>
  <si>
    <t>PW DALLOY RC COVE SAT-20KG</t>
  </si>
  <si>
    <t>PW DALLOY RC MANGROVE MATT-20KG</t>
  </si>
  <si>
    <t>PW DALLOY RC COVE MATT-20KG</t>
  </si>
  <si>
    <t>PW DALLOY RC MANGROVE SAT-20KG</t>
  </si>
  <si>
    <t>PW DALLOY RC PALE EUC MATT-20KG</t>
  </si>
  <si>
    <t>PW DALLOY RC CTG GRN MATT-20KG</t>
  </si>
  <si>
    <t>PW DALLOY RC WINDSPRAY SAT-20KG</t>
  </si>
  <si>
    <t>PW PREC RC TYPHOON PRL SAT-20KG</t>
  </si>
  <si>
    <t>PW DALLOY RC WALLABY MATT-20KG</t>
  </si>
  <si>
    <t>PW DALLOY RC ANOTEC DRKGRY MATT-20KG</t>
  </si>
  <si>
    <t>PW DALLOY RC DUNE MATT-20KG</t>
  </si>
  <si>
    <t>PW DALLOY RC WINDSPRAY MATT-20KG</t>
  </si>
  <si>
    <t>PW DALLOY RC STNE GRY SAT-20KG</t>
  </si>
  <si>
    <t>PW DALLOY RC JASPER SAT-20KG</t>
  </si>
  <si>
    <t>PW DALLOY RC TERRAIN SAT-20KG</t>
  </si>
  <si>
    <t>PW DALLOY RC GULLY SAT-20KG</t>
  </si>
  <si>
    <t>PW DALLOY RC TERRAIN MATT-20KG</t>
  </si>
  <si>
    <t>PW DALLOY RC GULLY MATT-20KG</t>
  </si>
  <si>
    <t>PW DALLOY RC CTG GRN SAT-20KG</t>
  </si>
  <si>
    <t>PW DALLOY RC B WHT GL-20KG</t>
  </si>
  <si>
    <t>PW DALLOY RC HAMMSLY BRN SAT-20KG</t>
  </si>
  <si>
    <t>PW DALLOY RC SHOJI WHT SAT-20KG</t>
  </si>
  <si>
    <t>PW DALLOY RC CL CRM MATT-20KG</t>
  </si>
  <si>
    <t>PW DALLOY RC BERRYGRY SAT-20KG</t>
  </si>
  <si>
    <t>PW ALPTEC RC YLW GOLD GL-20KG</t>
  </si>
  <si>
    <t>PW ALPTEC RC SIGNALRED GL-20KG</t>
  </si>
  <si>
    <t>PW ALPTEC RC BLAZE BLU GL-20KG</t>
  </si>
  <si>
    <t>PW ALPTEC RC MISTLETOE GL-20KG</t>
  </si>
  <si>
    <t>PW DALLOY BARLEY GL-20KG</t>
  </si>
  <si>
    <t>PW DALLOY MAGNOLIA GL-20KG</t>
  </si>
  <si>
    <t>PW DALLOY CL HAWTHORN GRN GL-20KG</t>
  </si>
  <si>
    <t>PW DALLOY WEATHD COPP MATT-20KG</t>
  </si>
  <si>
    <t>PW DALLOY OFF WHT SAT-20KGS</t>
  </si>
  <si>
    <t>PW DALLOY LIGHT GRY GL-20KG</t>
  </si>
  <si>
    <t>PW DALLOY CANOLA CRM GL-20KG</t>
  </si>
  <si>
    <t>PW DALLOY BARWHT SAT-20KG</t>
  </si>
  <si>
    <t>PW DALLOY FG RIVERSAND MATT-20KG</t>
  </si>
  <si>
    <t>PW DALLOY FG PRL WHT GL-20KG</t>
  </si>
  <si>
    <t>PW DALLOY FG WDLD GRY MATT-20KG</t>
  </si>
  <si>
    <t>PW DALLOY FG BLK SAT-20KGS</t>
  </si>
  <si>
    <t>PW DALLOY FG SURFMIST MATT-20KG</t>
  </si>
  <si>
    <t>PW DALLOY MONUMENT MATT-20KG</t>
  </si>
  <si>
    <t>PW ALPTEC ANODIC BRONZ SAT-20KG</t>
  </si>
  <si>
    <t>PW ALPTEC WHT MATT-20KG</t>
  </si>
  <si>
    <t>PW ALPTEC COPP SAT-20KGS</t>
  </si>
  <si>
    <t>PW ALPTEC B SILV MET GL-20KG</t>
  </si>
  <si>
    <t>PW PREC CHAMP K MATT-20KGS</t>
  </si>
  <si>
    <t>PW PREC SILV PRL K SAT 20KGS</t>
  </si>
  <si>
    <t>PW PREC COPP K SAT-20KGS</t>
  </si>
  <si>
    <t>PW PREC ST ELMOS FIRE K SAT-20KGS</t>
  </si>
  <si>
    <t>PW PREC PLATYPUS K SAT-20KGS</t>
  </si>
  <si>
    <t>PW PREC SHARP SILV K SAT-20KGS</t>
  </si>
  <si>
    <t>PW PREC GUNMETAL K SAT-20KGS</t>
  </si>
  <si>
    <t>PW PREC NICKEL PRL MATT-20KG</t>
  </si>
  <si>
    <t>PW PREC BRONZ PRL SAT-20KG</t>
  </si>
  <si>
    <t>PW ALPTEC TRNSFRM GRY GL-20KG</t>
  </si>
  <si>
    <t>PW ALPTEC NAVY GL-20KGS</t>
  </si>
  <si>
    <r>
      <t>BLACK (NIGHT SKY</t>
    </r>
    <r>
      <rPr>
        <vertAlign val="superscript"/>
        <sz val="10"/>
        <rFont val="Century Gothic"/>
        <family val="2"/>
      </rPr>
      <t>®</t>
    </r>
    <r>
      <rPr>
        <sz val="11"/>
        <rFont val="Century Gothic"/>
        <family val="2"/>
      </rPr>
      <t>)</t>
    </r>
  </si>
  <si>
    <t>DURATEC ZEUS</t>
  </si>
  <si>
    <t>ARCTIC WHITE</t>
  </si>
  <si>
    <t>CHALK USA</t>
  </si>
  <si>
    <t>CANVAS CLOTH</t>
  </si>
  <si>
    <t>DURATEC ELEMENTS</t>
  </si>
  <si>
    <t>BASALT</t>
  </si>
  <si>
    <t>FLAT</t>
  </si>
  <si>
    <t>COPPER ORE</t>
  </si>
  <si>
    <t>COPPER COIN PEARL</t>
  </si>
  <si>
    <t>TIBERIUS</t>
  </si>
  <si>
    <t>SILVER REIGN</t>
  </si>
  <si>
    <t>BLUE GOLD</t>
  </si>
  <si>
    <t>BLUE NIGHT</t>
  </si>
  <si>
    <t>90Z1342S-20KGS</t>
  </si>
  <si>
    <t>90Z1343G-20KGS</t>
  </si>
  <si>
    <t>90Z7327M-20KGS</t>
  </si>
  <si>
    <t>90E7723Z-20KGS</t>
  </si>
  <si>
    <t>90E6413Z-20KGS</t>
  </si>
  <si>
    <t>90T4350K-20KGS</t>
  </si>
  <si>
    <t>9062210K-20KGS</t>
  </si>
  <si>
    <t>9067614K-20KGS</t>
  </si>
  <si>
    <t>9065301K-20KGS</t>
  </si>
  <si>
    <t>9065303K-20KGS</t>
  </si>
  <si>
    <t>SOH 07/12</t>
  </si>
  <si>
    <t>SOH 24/01</t>
  </si>
  <si>
    <t>Difference</t>
  </si>
  <si>
    <t>Avg monthly 2021 Sales</t>
  </si>
  <si>
    <t>Months cover</t>
  </si>
  <si>
    <t>PW ELECTRO TIBERIUS FLT-20KGS</t>
  </si>
  <si>
    <t>PW ELECTRO BLU GOLD FLT-20KGS</t>
  </si>
  <si>
    <t>PW ELECTRO BLU NIGT FLT-20KGS</t>
  </si>
  <si>
    <t>PW ELECTRO SILV REIGN FLT-20KGS</t>
  </si>
  <si>
    <t>PW DTEC ELEM COPP ORE-20KG</t>
  </si>
  <si>
    <t>PW DTEC ELEM BASALT-20KG</t>
  </si>
  <si>
    <t>PW DTEC ETERN COPP CN PRL MATT-20KGS</t>
  </si>
  <si>
    <t>PW DTEC ZEUS ARCTIC WHT SAT-20KGS</t>
  </si>
  <si>
    <t>PW DTEC ZEUS CHALK USA GL-20KG</t>
  </si>
  <si>
    <t>PW DTEC ZEUS MATT CANV CLOTH-20KGS</t>
  </si>
  <si>
    <t>RANGING</t>
  </si>
  <si>
    <t>AVAILABLE AS MADE TO ORDER ONLY</t>
  </si>
  <si>
    <t>ELECTRO</t>
  </si>
  <si>
    <t>DISCONTINUED PRODUCTS WITH ALTERNATIVE AVAILABLE</t>
  </si>
  <si>
    <t>APO GREY</t>
  </si>
  <si>
    <t xml:space="preserve">DISCONTINUED PRODUCTS </t>
  </si>
  <si>
    <t>10th February 2022</t>
  </si>
  <si>
    <t>*New product</t>
  </si>
  <si>
    <t>9718416Q-20KGS*</t>
  </si>
  <si>
    <t>9714137Q-20KGS*</t>
  </si>
  <si>
    <t>2725425G-20KGS*</t>
  </si>
  <si>
    <t>27232186-20KGS*</t>
  </si>
  <si>
    <t>2721139M-20KGS*</t>
  </si>
  <si>
    <t>27288362-20KGS*</t>
  </si>
  <si>
    <t>2722265M-20KGS*</t>
  </si>
  <si>
    <t>2726250S-20KGS*</t>
  </si>
  <si>
    <t>2725422M-20KGS*</t>
  </si>
  <si>
    <t>2727558M-20KGS*</t>
  </si>
  <si>
    <t>2727863G-20KGS*</t>
  </si>
  <si>
    <t>2728233S-20KGS*</t>
  </si>
  <si>
    <t>27284657-20KGS*</t>
  </si>
  <si>
    <t>2726473S-20KGS*</t>
  </si>
  <si>
    <t>2729066M-20KGS*</t>
  </si>
  <si>
    <t>2726474M-20KGS*</t>
  </si>
  <si>
    <t>2723174M-20KGS*</t>
  </si>
  <si>
    <t>2723193M-20KGS*</t>
  </si>
  <si>
    <t>27232538-20KGS*</t>
  </si>
  <si>
    <t>2722266M-20KGS*</t>
  </si>
  <si>
    <t>2728232S-20KGS*</t>
  </si>
  <si>
    <t>2727866M-20KGS*</t>
  </si>
  <si>
    <t>2727559M-20KGS*</t>
  </si>
  <si>
    <t>2727197M-20KGS*</t>
  </si>
  <si>
    <t>90T8115K-20KGS*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</si>
</sst>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name val="Century Gothic"/>
      <family val="2"/>
    </font>
    <font>
      <sz val="11"/>
      <color theme="1" tint="0.14999847407452621"/>
      <name val="Century Gothic"/>
      <family val="2"/>
    </font>
    <font>
      <vertAlign val="superscript"/>
      <sz val="10"/>
      <name val="Century Gothic"/>
      <family val="2"/>
    </font>
    <font>
      <sz val="11"/>
      <color rgb="FF002060"/>
      <name val="Century Gothic"/>
      <family val="2"/>
    </font>
    <font>
      <sz val="11"/>
      <color rgb="FF0070C0"/>
      <name val="Calibri"/>
      <family val="2"/>
      <scheme val="minor"/>
    </font>
    <font>
      <b/>
      <sz val="18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wrapText="1"/>
    </xf>
    <xf numFmtId="0" fontId="5" fillId="5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9" fontId="0" fillId="0" borderId="0" xfId="2" applyFont="1"/>
    <xf numFmtId="0" fontId="0" fillId="0" borderId="0" xfId="0" applyFill="1"/>
    <xf numFmtId="164" fontId="8" fillId="5" borderId="1" xfId="1" applyNumberFormat="1" applyFont="1" applyFill="1" applyBorder="1" applyAlignment="1">
      <alignment horizontal="left"/>
    </xf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 wrapText="1"/>
    </xf>
    <xf numFmtId="164" fontId="8" fillId="6" borderId="1" xfId="1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10" fillId="6" borderId="0" xfId="0" applyFont="1" applyFill="1" applyBorder="1"/>
    <xf numFmtId="0" fontId="11" fillId="6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1A33-40D7-4DF1-8362-92086D6BDB70}">
  <dimension ref="B2:L95"/>
  <sheetViews>
    <sheetView showGridLines="0" tabSelected="1" zoomScale="80" zoomScaleNormal="80" workbookViewId="0">
      <selection activeCell="C54" sqref="C54"/>
    </sheetView>
  </sheetViews>
  <sheetFormatPr defaultRowHeight="14.4" x14ac:dyDescent="0.3"/>
  <cols>
    <col min="1" max="1" width="2.44140625" customWidth="1"/>
    <col min="2" max="2" width="21.5546875" customWidth="1"/>
    <col min="3" max="3" width="32.33203125" customWidth="1"/>
    <col min="4" max="4" width="12.33203125" customWidth="1"/>
    <col min="5" max="5" width="13.109375" bestFit="1" customWidth="1"/>
    <col min="6" max="6" width="21.6640625" customWidth="1"/>
    <col min="7" max="7" width="0.77734375" style="6" customWidth="1"/>
    <col min="8" max="8" width="21.5546875" customWidth="1"/>
    <col min="9" max="9" width="32.33203125" customWidth="1"/>
    <col min="10" max="10" width="12.33203125" customWidth="1"/>
    <col min="11" max="11" width="11.44140625" customWidth="1"/>
    <col min="12" max="12" width="21.6640625" customWidth="1"/>
  </cols>
  <sheetData>
    <row r="2" spans="2:12" ht="40.049999999999997" customHeight="1" x14ac:dyDescent="0.3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31.8" customHeight="1" x14ac:dyDescent="0.3"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/>
      <c r="H3" s="27" t="s">
        <v>303</v>
      </c>
      <c r="I3" s="27"/>
      <c r="J3" s="27"/>
      <c r="K3" s="27"/>
      <c r="L3" s="27"/>
    </row>
    <row r="4" spans="2:12" s="16" customFormat="1" ht="19.05" customHeight="1" x14ac:dyDescent="0.3">
      <c r="B4" s="10" t="s">
        <v>7</v>
      </c>
      <c r="C4" s="10" t="s">
        <v>154</v>
      </c>
      <c r="D4" s="10" t="s">
        <v>4</v>
      </c>
      <c r="E4" s="11"/>
      <c r="F4" s="10" t="s">
        <v>155</v>
      </c>
      <c r="G4" s="17"/>
      <c r="H4" s="24" t="s">
        <v>304</v>
      </c>
      <c r="I4" s="24"/>
      <c r="J4" s="24"/>
      <c r="K4" s="24"/>
      <c r="L4" s="24"/>
    </row>
    <row r="5" spans="2:12" s="16" customFormat="1" ht="19.05" customHeight="1" x14ac:dyDescent="0.3">
      <c r="B5" s="10" t="s">
        <v>11</v>
      </c>
      <c r="C5" s="10" t="s">
        <v>156</v>
      </c>
      <c r="D5" s="10" t="s">
        <v>9</v>
      </c>
      <c r="E5" s="12" t="s">
        <v>15</v>
      </c>
      <c r="F5" s="10" t="s">
        <v>157</v>
      </c>
      <c r="G5" s="17"/>
      <c r="H5" s="24" t="s">
        <v>304</v>
      </c>
      <c r="I5" s="24"/>
      <c r="J5" s="24"/>
      <c r="K5" s="24"/>
      <c r="L5" s="24"/>
    </row>
    <row r="6" spans="2:12" s="16" customFormat="1" ht="19.05" customHeight="1" x14ac:dyDescent="0.3">
      <c r="B6" s="10" t="s">
        <v>11</v>
      </c>
      <c r="C6" s="10" t="s">
        <v>158</v>
      </c>
      <c r="D6" s="10" t="s">
        <v>4</v>
      </c>
      <c r="E6" s="11"/>
      <c r="F6" s="10" t="s">
        <v>159</v>
      </c>
      <c r="G6" s="17"/>
      <c r="H6" s="24" t="s">
        <v>304</v>
      </c>
      <c r="I6" s="24"/>
      <c r="J6" s="24"/>
      <c r="K6" s="24"/>
      <c r="L6" s="24"/>
    </row>
    <row r="7" spans="2:12" s="16" customFormat="1" ht="19.05" customHeight="1" x14ac:dyDescent="0.3">
      <c r="B7" s="10" t="s">
        <v>11</v>
      </c>
      <c r="C7" s="10" t="s">
        <v>160</v>
      </c>
      <c r="D7" s="10" t="s">
        <v>25</v>
      </c>
      <c r="E7" s="11"/>
      <c r="F7" s="10" t="s">
        <v>161</v>
      </c>
      <c r="G7" s="17"/>
      <c r="H7" s="24" t="s">
        <v>304</v>
      </c>
      <c r="I7" s="24"/>
      <c r="J7" s="24"/>
      <c r="K7" s="24"/>
      <c r="L7" s="24"/>
    </row>
    <row r="8" spans="2:12" s="16" customFormat="1" ht="19.05" customHeight="1" x14ac:dyDescent="0.3">
      <c r="B8" s="10" t="s">
        <v>11</v>
      </c>
      <c r="C8" s="10" t="s">
        <v>162</v>
      </c>
      <c r="D8" s="10" t="s">
        <v>4</v>
      </c>
      <c r="E8" s="11"/>
      <c r="F8" s="10" t="s">
        <v>163</v>
      </c>
      <c r="G8" s="17"/>
      <c r="H8" s="24" t="s">
        <v>304</v>
      </c>
      <c r="I8" s="24"/>
      <c r="J8" s="24"/>
      <c r="K8" s="24"/>
      <c r="L8" s="24"/>
    </row>
    <row r="9" spans="2:12" s="16" customFormat="1" ht="19.05" customHeight="1" x14ac:dyDescent="0.3">
      <c r="B9" s="10" t="s">
        <v>11</v>
      </c>
      <c r="C9" s="10" t="s">
        <v>164</v>
      </c>
      <c r="D9" s="10" t="s">
        <v>4</v>
      </c>
      <c r="E9" s="11"/>
      <c r="F9" s="10" t="s">
        <v>165</v>
      </c>
      <c r="G9" s="17"/>
      <c r="H9" s="24" t="s">
        <v>304</v>
      </c>
      <c r="I9" s="24"/>
      <c r="J9" s="24"/>
      <c r="K9" s="24"/>
      <c r="L9" s="24"/>
    </row>
    <row r="10" spans="2:12" s="16" customFormat="1" ht="19.05" customHeight="1" x14ac:dyDescent="0.3">
      <c r="B10" s="10" t="s">
        <v>11</v>
      </c>
      <c r="C10" s="10" t="s">
        <v>53</v>
      </c>
      <c r="D10" s="10" t="s">
        <v>9</v>
      </c>
      <c r="E10" s="12" t="s">
        <v>15</v>
      </c>
      <c r="F10" s="10" t="s">
        <v>166</v>
      </c>
      <c r="G10" s="17"/>
      <c r="H10" s="24" t="s">
        <v>167</v>
      </c>
      <c r="I10" s="24"/>
      <c r="J10" s="24"/>
      <c r="K10" s="24"/>
      <c r="L10" s="24"/>
    </row>
    <row r="11" spans="2:12" s="16" customFormat="1" ht="19.05" customHeight="1" x14ac:dyDescent="0.3">
      <c r="B11" s="10" t="s">
        <v>11</v>
      </c>
      <c r="C11" s="10" t="s">
        <v>56</v>
      </c>
      <c r="D11" s="10" t="s">
        <v>9</v>
      </c>
      <c r="E11" s="12" t="s">
        <v>15</v>
      </c>
      <c r="F11" s="10" t="s">
        <v>168</v>
      </c>
      <c r="G11" s="17"/>
      <c r="H11" s="24" t="s">
        <v>167</v>
      </c>
      <c r="I11" s="24"/>
      <c r="J11" s="24"/>
      <c r="K11" s="24"/>
      <c r="L11" s="24"/>
    </row>
    <row r="12" spans="2:12" s="16" customFormat="1" ht="19.05" customHeight="1" x14ac:dyDescent="0.3">
      <c r="B12" s="10" t="s">
        <v>11</v>
      </c>
      <c r="C12" s="10" t="s">
        <v>169</v>
      </c>
      <c r="D12" s="10" t="s">
        <v>25</v>
      </c>
      <c r="E12" s="12" t="s">
        <v>15</v>
      </c>
      <c r="F12" s="10" t="s">
        <v>170</v>
      </c>
      <c r="G12" s="17"/>
      <c r="H12" s="24" t="s">
        <v>304</v>
      </c>
      <c r="I12" s="24"/>
      <c r="J12" s="24"/>
      <c r="K12" s="24"/>
      <c r="L12" s="24"/>
    </row>
    <row r="13" spans="2:12" s="16" customFormat="1" ht="19.05" customHeight="1" x14ac:dyDescent="0.3">
      <c r="B13" s="10" t="s">
        <v>11</v>
      </c>
      <c r="C13" s="10" t="s">
        <v>69</v>
      </c>
      <c r="D13" s="10" t="s">
        <v>9</v>
      </c>
      <c r="E13" s="12" t="s">
        <v>15</v>
      </c>
      <c r="F13" s="10" t="s">
        <v>171</v>
      </c>
      <c r="G13" s="17"/>
      <c r="H13" s="24" t="s">
        <v>167</v>
      </c>
      <c r="I13" s="24"/>
      <c r="J13" s="24"/>
      <c r="K13" s="24"/>
      <c r="L13" s="24"/>
    </row>
    <row r="14" spans="2:12" s="16" customFormat="1" ht="19.05" customHeight="1" x14ac:dyDescent="0.3">
      <c r="B14" s="10" t="s">
        <v>11</v>
      </c>
      <c r="C14" s="10" t="s">
        <v>74</v>
      </c>
      <c r="D14" s="10" t="s">
        <v>9</v>
      </c>
      <c r="E14" s="12" t="s">
        <v>15</v>
      </c>
      <c r="F14" s="10" t="s">
        <v>172</v>
      </c>
      <c r="G14" s="17"/>
      <c r="H14" s="24" t="s">
        <v>167</v>
      </c>
      <c r="I14" s="24"/>
      <c r="J14" s="24"/>
      <c r="K14" s="24"/>
      <c r="L14" s="24"/>
    </row>
    <row r="15" spans="2:12" s="16" customFormat="1" ht="19.05" customHeight="1" x14ac:dyDescent="0.3">
      <c r="B15" s="10" t="s">
        <v>11</v>
      </c>
      <c r="C15" s="10" t="s">
        <v>173</v>
      </c>
      <c r="D15" s="10" t="s">
        <v>4</v>
      </c>
      <c r="E15" s="11"/>
      <c r="F15" s="10" t="s">
        <v>174</v>
      </c>
      <c r="G15" s="17"/>
      <c r="H15" s="24" t="s">
        <v>304</v>
      </c>
      <c r="I15" s="24"/>
      <c r="J15" s="24"/>
      <c r="K15" s="24"/>
      <c r="L15" s="24"/>
    </row>
    <row r="16" spans="2:12" s="16" customFormat="1" ht="19.05" customHeight="1" x14ac:dyDescent="0.3">
      <c r="B16" s="10" t="s">
        <v>11</v>
      </c>
      <c r="C16" s="10" t="s">
        <v>175</v>
      </c>
      <c r="D16" s="10" t="s">
        <v>4</v>
      </c>
      <c r="E16" s="11"/>
      <c r="F16" s="10" t="s">
        <v>176</v>
      </c>
      <c r="G16" s="17"/>
      <c r="H16" s="24" t="s">
        <v>304</v>
      </c>
      <c r="I16" s="24"/>
      <c r="J16" s="24"/>
      <c r="K16" s="24"/>
      <c r="L16" s="24"/>
    </row>
    <row r="17" spans="2:12" s="16" customFormat="1" ht="19.05" customHeight="1" x14ac:dyDescent="0.3">
      <c r="B17" s="10" t="s">
        <v>11</v>
      </c>
      <c r="C17" s="10" t="s">
        <v>81</v>
      </c>
      <c r="D17" s="10" t="s">
        <v>9</v>
      </c>
      <c r="E17" s="12" t="s">
        <v>15</v>
      </c>
      <c r="F17" s="10" t="s">
        <v>177</v>
      </c>
      <c r="G17" s="17"/>
      <c r="H17" s="24" t="s">
        <v>167</v>
      </c>
      <c r="I17" s="24"/>
      <c r="J17" s="24"/>
      <c r="K17" s="24"/>
      <c r="L17" s="24"/>
    </row>
    <row r="18" spans="2:12" s="16" customFormat="1" ht="19.05" customHeight="1" x14ac:dyDescent="0.3">
      <c r="B18" s="10" t="s">
        <v>11</v>
      </c>
      <c r="C18" s="10" t="s">
        <v>83</v>
      </c>
      <c r="D18" s="10" t="s">
        <v>9</v>
      </c>
      <c r="E18" s="12" t="s">
        <v>15</v>
      </c>
      <c r="F18" s="10" t="s">
        <v>178</v>
      </c>
      <c r="G18" s="17"/>
      <c r="H18" s="24" t="s">
        <v>167</v>
      </c>
      <c r="I18" s="24"/>
      <c r="J18" s="24"/>
      <c r="K18" s="24"/>
      <c r="L18" s="24"/>
    </row>
    <row r="19" spans="2:12" s="16" customFormat="1" ht="19.05" customHeight="1" x14ac:dyDescent="0.3">
      <c r="B19" s="10" t="s">
        <v>11</v>
      </c>
      <c r="C19" s="10" t="s">
        <v>179</v>
      </c>
      <c r="D19" s="10" t="s">
        <v>25</v>
      </c>
      <c r="E19" s="12" t="s">
        <v>15</v>
      </c>
      <c r="F19" s="10" t="s">
        <v>180</v>
      </c>
      <c r="G19" s="17"/>
      <c r="H19" s="24" t="s">
        <v>304</v>
      </c>
      <c r="I19" s="24"/>
      <c r="J19" s="24"/>
      <c r="K19" s="24"/>
      <c r="L19" s="24"/>
    </row>
    <row r="20" spans="2:12" s="16" customFormat="1" ht="19.05" customHeight="1" x14ac:dyDescent="0.3">
      <c r="B20" s="10" t="s">
        <v>11</v>
      </c>
      <c r="C20" s="10" t="s">
        <v>179</v>
      </c>
      <c r="D20" s="10" t="s">
        <v>25</v>
      </c>
      <c r="E20" s="11"/>
      <c r="F20" s="10" t="s">
        <v>181</v>
      </c>
      <c r="G20" s="17"/>
      <c r="H20" s="24" t="s">
        <v>304</v>
      </c>
      <c r="I20" s="24"/>
      <c r="J20" s="24"/>
      <c r="K20" s="24"/>
      <c r="L20" s="24"/>
    </row>
    <row r="21" spans="2:12" s="16" customFormat="1" ht="19.05" customHeight="1" x14ac:dyDescent="0.3">
      <c r="B21" s="10" t="s">
        <v>11</v>
      </c>
      <c r="C21" s="10" t="s">
        <v>114</v>
      </c>
      <c r="D21" s="10" t="s">
        <v>9</v>
      </c>
      <c r="E21" s="12" t="s">
        <v>15</v>
      </c>
      <c r="F21" s="10" t="s">
        <v>182</v>
      </c>
      <c r="G21" s="17"/>
      <c r="H21" s="24" t="s">
        <v>167</v>
      </c>
      <c r="I21" s="24"/>
      <c r="J21" s="24"/>
      <c r="K21" s="24"/>
      <c r="L21" s="24"/>
    </row>
    <row r="22" spans="2:12" ht="19.05" customHeight="1" x14ac:dyDescent="0.3">
      <c r="B22" s="10" t="s">
        <v>11</v>
      </c>
      <c r="C22" s="10" t="s">
        <v>183</v>
      </c>
      <c r="D22" s="10" t="s">
        <v>9</v>
      </c>
      <c r="E22" s="11"/>
      <c r="F22" s="10" t="s">
        <v>184</v>
      </c>
      <c r="G22" s="17"/>
      <c r="H22" s="24" t="s">
        <v>304</v>
      </c>
      <c r="I22" s="24"/>
      <c r="J22" s="24"/>
      <c r="K22" s="24"/>
      <c r="L22" s="24"/>
    </row>
    <row r="23" spans="2:12" ht="19.05" customHeight="1" x14ac:dyDescent="0.3">
      <c r="B23" s="10" t="s">
        <v>269</v>
      </c>
      <c r="C23" s="10" t="s">
        <v>270</v>
      </c>
      <c r="D23" s="10" t="s">
        <v>271</v>
      </c>
      <c r="E23" s="10"/>
      <c r="F23" s="10" t="s">
        <v>281</v>
      </c>
      <c r="G23" s="17"/>
      <c r="H23" s="24" t="s">
        <v>304</v>
      </c>
      <c r="I23" s="24"/>
      <c r="J23" s="24"/>
      <c r="K23" s="24"/>
      <c r="L23" s="24"/>
    </row>
    <row r="24" spans="2:12" ht="19.05" customHeight="1" x14ac:dyDescent="0.3">
      <c r="B24" s="10" t="s">
        <v>269</v>
      </c>
      <c r="C24" s="10" t="s">
        <v>272</v>
      </c>
      <c r="D24" s="10" t="s">
        <v>271</v>
      </c>
      <c r="E24" s="10"/>
      <c r="F24" s="10" t="s">
        <v>282</v>
      </c>
      <c r="G24" s="17"/>
      <c r="H24" s="24" t="s">
        <v>304</v>
      </c>
      <c r="I24" s="24"/>
      <c r="J24" s="24"/>
      <c r="K24" s="24"/>
      <c r="L24" s="24"/>
    </row>
    <row r="25" spans="2:12" ht="19.05" customHeight="1" x14ac:dyDescent="0.3">
      <c r="B25" s="10" t="s">
        <v>129</v>
      </c>
      <c r="C25" s="10" t="s">
        <v>273</v>
      </c>
      <c r="D25" s="10" t="s">
        <v>9</v>
      </c>
      <c r="E25" s="10"/>
      <c r="F25" s="10" t="s">
        <v>283</v>
      </c>
      <c r="G25" s="17"/>
      <c r="H25" s="24" t="s">
        <v>304</v>
      </c>
      <c r="I25" s="24"/>
      <c r="J25" s="24"/>
      <c r="K25" s="24"/>
      <c r="L25" s="24"/>
    </row>
    <row r="26" spans="2:12" ht="19.05" customHeight="1" x14ac:dyDescent="0.3">
      <c r="B26" s="10" t="s">
        <v>265</v>
      </c>
      <c r="C26" s="10" t="s">
        <v>266</v>
      </c>
      <c r="D26" s="10" t="s">
        <v>25</v>
      </c>
      <c r="E26" s="10"/>
      <c r="F26" s="10" t="s">
        <v>278</v>
      </c>
      <c r="G26" s="17"/>
      <c r="H26" s="24" t="s">
        <v>304</v>
      </c>
      <c r="I26" s="24"/>
      <c r="J26" s="24"/>
      <c r="K26" s="24"/>
      <c r="L26" s="24"/>
    </row>
    <row r="27" spans="2:12" ht="19.05" customHeight="1" x14ac:dyDescent="0.3">
      <c r="B27" s="10" t="s">
        <v>265</v>
      </c>
      <c r="C27" s="10" t="s">
        <v>268</v>
      </c>
      <c r="D27" s="10" t="s">
        <v>9</v>
      </c>
      <c r="E27" s="10"/>
      <c r="F27" s="10" t="s">
        <v>280</v>
      </c>
      <c r="G27" s="17"/>
      <c r="H27" s="24" t="s">
        <v>304</v>
      </c>
      <c r="I27" s="24"/>
      <c r="J27" s="24"/>
      <c r="K27" s="24"/>
      <c r="L27" s="24"/>
    </row>
    <row r="28" spans="2:12" ht="19.05" customHeight="1" x14ac:dyDescent="0.3">
      <c r="B28" s="10" t="s">
        <v>265</v>
      </c>
      <c r="C28" s="10" t="s">
        <v>267</v>
      </c>
      <c r="D28" s="10" t="s">
        <v>4</v>
      </c>
      <c r="E28" s="10"/>
      <c r="F28" s="10" t="s">
        <v>279</v>
      </c>
      <c r="G28" s="17"/>
      <c r="H28" s="24" t="s">
        <v>304</v>
      </c>
      <c r="I28" s="24"/>
      <c r="J28" s="24"/>
      <c r="K28" s="24"/>
      <c r="L28" s="24"/>
    </row>
    <row r="29" spans="2:12" ht="19.05" customHeight="1" x14ac:dyDescent="0.3">
      <c r="B29" s="10" t="s">
        <v>305</v>
      </c>
      <c r="C29" s="10" t="s">
        <v>276</v>
      </c>
      <c r="D29" s="10" t="s">
        <v>271</v>
      </c>
      <c r="E29" s="10"/>
      <c r="F29" s="10" t="s">
        <v>286</v>
      </c>
      <c r="G29" s="17"/>
      <c r="H29" s="24" t="s">
        <v>304</v>
      </c>
      <c r="I29" s="24"/>
      <c r="J29" s="24"/>
      <c r="K29" s="24"/>
      <c r="L29" s="24"/>
    </row>
    <row r="30" spans="2:12" ht="19.05" customHeight="1" x14ac:dyDescent="0.3">
      <c r="B30" s="10" t="s">
        <v>305</v>
      </c>
      <c r="C30" s="10" t="s">
        <v>277</v>
      </c>
      <c r="D30" s="10" t="s">
        <v>271</v>
      </c>
      <c r="E30" s="10"/>
      <c r="F30" s="10" t="s">
        <v>287</v>
      </c>
      <c r="G30" s="17"/>
      <c r="H30" s="24" t="s">
        <v>304</v>
      </c>
      <c r="I30" s="24"/>
      <c r="J30" s="24"/>
      <c r="K30" s="24"/>
      <c r="L30" s="24"/>
    </row>
    <row r="31" spans="2:12" ht="19.05" customHeight="1" x14ac:dyDescent="0.3">
      <c r="B31" s="10" t="s">
        <v>305</v>
      </c>
      <c r="C31" s="10" t="s">
        <v>275</v>
      </c>
      <c r="D31" s="10" t="s">
        <v>271</v>
      </c>
      <c r="E31" s="10"/>
      <c r="F31" s="10" t="s">
        <v>285</v>
      </c>
      <c r="G31" s="17"/>
      <c r="H31" s="24" t="s">
        <v>304</v>
      </c>
      <c r="I31" s="24"/>
      <c r="J31" s="24"/>
      <c r="K31" s="24"/>
      <c r="L31" s="24"/>
    </row>
    <row r="32" spans="2:12" ht="19.05" customHeight="1" x14ac:dyDescent="0.3">
      <c r="B32" s="10" t="s">
        <v>305</v>
      </c>
      <c r="C32" s="10" t="s">
        <v>274</v>
      </c>
      <c r="D32" s="10" t="s">
        <v>271</v>
      </c>
      <c r="E32" s="10"/>
      <c r="F32" s="10" t="s">
        <v>284</v>
      </c>
      <c r="G32" s="17"/>
      <c r="H32" s="24" t="s">
        <v>304</v>
      </c>
      <c r="I32" s="24"/>
      <c r="J32" s="24"/>
      <c r="K32" s="24"/>
      <c r="L32" s="24"/>
    </row>
    <row r="33" spans="2:12" ht="19.05" customHeight="1" x14ac:dyDescent="0.3">
      <c r="B33" s="10" t="s">
        <v>27</v>
      </c>
      <c r="C33" s="10" t="s">
        <v>152</v>
      </c>
      <c r="D33" s="10" t="s">
        <v>25</v>
      </c>
      <c r="E33" s="11"/>
      <c r="F33" s="10" t="s">
        <v>153</v>
      </c>
      <c r="G33" s="17"/>
      <c r="H33" s="24" t="s">
        <v>304</v>
      </c>
      <c r="I33" s="24"/>
      <c r="J33" s="24"/>
      <c r="K33" s="24"/>
      <c r="L33" s="24"/>
    </row>
    <row r="34" spans="2:12" s="16" customFormat="1" ht="19.05" customHeight="1" x14ac:dyDescent="0.3">
      <c r="B34" s="10" t="s">
        <v>27</v>
      </c>
      <c r="C34" s="10" t="s">
        <v>140</v>
      </c>
      <c r="D34" s="10" t="s">
        <v>9</v>
      </c>
      <c r="E34" s="12" t="s">
        <v>15</v>
      </c>
      <c r="F34" s="10" t="s">
        <v>141</v>
      </c>
      <c r="G34" s="17"/>
      <c r="H34" s="24" t="s">
        <v>304</v>
      </c>
      <c r="I34" s="24"/>
      <c r="J34" s="24"/>
      <c r="K34" s="24"/>
      <c r="L34" s="24"/>
    </row>
    <row r="35" spans="2:12" s="16" customFormat="1" ht="19.05" customHeight="1" x14ac:dyDescent="0.3">
      <c r="B35" s="10" t="s">
        <v>27</v>
      </c>
      <c r="C35" s="10" t="s">
        <v>150</v>
      </c>
      <c r="D35" s="10" t="s">
        <v>9</v>
      </c>
      <c r="E35" s="11"/>
      <c r="F35" s="10" t="s">
        <v>151</v>
      </c>
      <c r="G35" s="17"/>
      <c r="H35" s="24" t="s">
        <v>304</v>
      </c>
      <c r="I35" s="24"/>
      <c r="J35" s="24"/>
      <c r="K35" s="24"/>
      <c r="L35" s="24"/>
    </row>
    <row r="36" spans="2:12" s="16" customFormat="1" ht="19.05" customHeight="1" x14ac:dyDescent="0.3">
      <c r="B36" s="10" t="s">
        <v>27</v>
      </c>
      <c r="C36" s="10" t="s">
        <v>146</v>
      </c>
      <c r="D36" s="10" t="s">
        <v>25</v>
      </c>
      <c r="E36" s="11"/>
      <c r="F36" s="10" t="s">
        <v>147</v>
      </c>
      <c r="G36" s="17"/>
      <c r="H36" s="24" t="s">
        <v>304</v>
      </c>
      <c r="I36" s="24"/>
      <c r="J36" s="24"/>
      <c r="K36" s="24"/>
      <c r="L36" s="24"/>
    </row>
    <row r="37" spans="2:12" s="16" customFormat="1" ht="19.05" customHeight="1" x14ac:dyDescent="0.3">
      <c r="B37" s="10" t="s">
        <v>27</v>
      </c>
      <c r="C37" s="10" t="s">
        <v>148</v>
      </c>
      <c r="D37" s="10" t="s">
        <v>25</v>
      </c>
      <c r="E37" s="11"/>
      <c r="F37" s="10" t="s">
        <v>149</v>
      </c>
      <c r="G37" s="17"/>
      <c r="H37" s="24" t="s">
        <v>304</v>
      </c>
      <c r="I37" s="24"/>
      <c r="J37" s="24"/>
      <c r="K37" s="24"/>
      <c r="L37" s="24"/>
    </row>
    <row r="38" spans="2:12" s="16" customFormat="1" ht="19.05" customHeight="1" x14ac:dyDescent="0.3">
      <c r="B38" s="10" t="s">
        <v>27</v>
      </c>
      <c r="C38" s="10" t="s">
        <v>144</v>
      </c>
      <c r="D38" s="10" t="s">
        <v>25</v>
      </c>
      <c r="E38" s="11"/>
      <c r="F38" s="10" t="s">
        <v>145</v>
      </c>
      <c r="G38" s="17"/>
      <c r="H38" s="24" t="s">
        <v>304</v>
      </c>
      <c r="I38" s="24"/>
      <c r="J38" s="24"/>
      <c r="K38" s="24"/>
      <c r="L38" s="24"/>
    </row>
    <row r="39" spans="2:12" s="16" customFormat="1" ht="19.05" customHeight="1" x14ac:dyDescent="0.3">
      <c r="B39" s="10" t="s">
        <v>27</v>
      </c>
      <c r="C39" s="10" t="s">
        <v>142</v>
      </c>
      <c r="D39" s="10" t="s">
        <v>25</v>
      </c>
      <c r="E39" s="12" t="s">
        <v>15</v>
      </c>
      <c r="F39" s="10" t="s">
        <v>143</v>
      </c>
      <c r="G39" s="17"/>
      <c r="H39" s="24" t="s">
        <v>304</v>
      </c>
      <c r="I39" s="24"/>
      <c r="J39" s="24"/>
      <c r="K39" s="24"/>
      <c r="L39" s="24"/>
    </row>
    <row r="40" spans="2:12" s="16" customFormat="1" ht="40.049999999999997" customHeight="1" x14ac:dyDescent="0.3">
      <c r="B40" s="23" t="s">
        <v>306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s="16" customFormat="1" ht="28.05" customHeight="1" x14ac:dyDescent="0.3">
      <c r="B41" s="23" t="s">
        <v>308</v>
      </c>
      <c r="C41" s="23"/>
      <c r="D41" s="23"/>
      <c r="E41" s="23"/>
      <c r="F41" s="23"/>
      <c r="H41" s="23" t="s">
        <v>1</v>
      </c>
      <c r="I41" s="23"/>
      <c r="J41" s="23"/>
      <c r="K41" s="23"/>
      <c r="L41" s="23"/>
    </row>
    <row r="42" spans="2:12" ht="31.8" customHeight="1" x14ac:dyDescent="0.3">
      <c r="B42" s="7" t="s">
        <v>2</v>
      </c>
      <c r="C42" s="7" t="s">
        <v>3</v>
      </c>
      <c r="D42" s="7" t="s">
        <v>4</v>
      </c>
      <c r="E42" s="7" t="s">
        <v>5</v>
      </c>
      <c r="F42" s="8" t="s">
        <v>6</v>
      </c>
      <c r="G42" s="25"/>
      <c r="H42" s="7" t="s">
        <v>2</v>
      </c>
      <c r="I42" s="7" t="s">
        <v>3</v>
      </c>
      <c r="J42" s="7" t="s">
        <v>4</v>
      </c>
      <c r="K42" s="7" t="s">
        <v>5</v>
      </c>
      <c r="L42" s="8" t="s">
        <v>6</v>
      </c>
    </row>
    <row r="43" spans="2:12" ht="19.05" customHeight="1" x14ac:dyDescent="0.3">
      <c r="B43" s="10" t="s">
        <v>7</v>
      </c>
      <c r="C43" s="10" t="s">
        <v>24</v>
      </c>
      <c r="D43" s="10" t="s">
        <v>25</v>
      </c>
      <c r="E43" s="11"/>
      <c r="F43" s="10" t="s">
        <v>26</v>
      </c>
      <c r="G43" s="26"/>
      <c r="H43" s="10" t="s">
        <v>27</v>
      </c>
      <c r="I43" s="10" t="s">
        <v>28</v>
      </c>
      <c r="J43" s="10" t="s">
        <v>25</v>
      </c>
      <c r="K43" s="10"/>
      <c r="L43" s="10" t="s">
        <v>311</v>
      </c>
    </row>
    <row r="44" spans="2:12" ht="19.05" customHeight="1" x14ac:dyDescent="0.3">
      <c r="B44" s="10" t="s">
        <v>7</v>
      </c>
      <c r="C44" s="10" t="s">
        <v>34</v>
      </c>
      <c r="D44" s="10" t="s">
        <v>4</v>
      </c>
      <c r="E44" s="12" t="s">
        <v>15</v>
      </c>
      <c r="F44" s="10" t="s">
        <v>35</v>
      </c>
      <c r="G44" s="26"/>
      <c r="H44" s="10" t="s">
        <v>7</v>
      </c>
      <c r="I44" s="10" t="s">
        <v>34</v>
      </c>
      <c r="J44" s="10" t="s">
        <v>4</v>
      </c>
      <c r="K44" s="10"/>
      <c r="L44" s="10" t="s">
        <v>36</v>
      </c>
    </row>
    <row r="45" spans="2:12" ht="19.05" customHeight="1" x14ac:dyDescent="0.3">
      <c r="B45" s="10" t="s">
        <v>7</v>
      </c>
      <c r="C45" s="10" t="s">
        <v>29</v>
      </c>
      <c r="D45" s="10" t="s">
        <v>25</v>
      </c>
      <c r="E45" s="11"/>
      <c r="F45" s="10" t="s">
        <v>30</v>
      </c>
      <c r="G45" s="26"/>
      <c r="H45" s="10" t="s">
        <v>27</v>
      </c>
      <c r="I45" s="10" t="s">
        <v>29</v>
      </c>
      <c r="J45" s="10" t="s">
        <v>25</v>
      </c>
      <c r="K45" s="10"/>
      <c r="L45" s="10" t="s">
        <v>312</v>
      </c>
    </row>
    <row r="46" spans="2:12" ht="19.05" customHeight="1" x14ac:dyDescent="0.3">
      <c r="B46" s="10" t="s">
        <v>7</v>
      </c>
      <c r="C46" s="10" t="s">
        <v>21</v>
      </c>
      <c r="D46" s="10" t="s">
        <v>4</v>
      </c>
      <c r="E46" s="12" t="s">
        <v>15</v>
      </c>
      <c r="F46" s="10" t="s">
        <v>22</v>
      </c>
      <c r="G46" s="26"/>
      <c r="H46" s="10" t="s">
        <v>7</v>
      </c>
      <c r="I46" s="10" t="s">
        <v>21</v>
      </c>
      <c r="J46" s="10" t="s">
        <v>4</v>
      </c>
      <c r="K46" s="10"/>
      <c r="L46" s="10" t="s">
        <v>23</v>
      </c>
    </row>
    <row r="47" spans="2:12" ht="19.05" customHeight="1" x14ac:dyDescent="0.3">
      <c r="B47" s="10" t="s">
        <v>7</v>
      </c>
      <c r="C47" s="10" t="s">
        <v>31</v>
      </c>
      <c r="D47" s="10" t="s">
        <v>4</v>
      </c>
      <c r="E47" s="11"/>
      <c r="F47" s="10" t="s">
        <v>32</v>
      </c>
      <c r="G47" s="26"/>
      <c r="H47" s="10" t="s">
        <v>11</v>
      </c>
      <c r="I47" s="10" t="s">
        <v>33</v>
      </c>
      <c r="J47" s="10" t="s">
        <v>4</v>
      </c>
      <c r="K47" s="10"/>
      <c r="L47" s="10" t="s">
        <v>313</v>
      </c>
    </row>
    <row r="48" spans="2:12" ht="19.05" customHeight="1" x14ac:dyDescent="0.3">
      <c r="B48" s="10" t="s">
        <v>7</v>
      </c>
      <c r="C48" s="10" t="s">
        <v>18</v>
      </c>
      <c r="D48" s="10" t="s">
        <v>4</v>
      </c>
      <c r="E48" s="12" t="s">
        <v>15</v>
      </c>
      <c r="F48" s="10" t="s">
        <v>19</v>
      </c>
      <c r="G48" s="26"/>
      <c r="H48" s="10" t="s">
        <v>7</v>
      </c>
      <c r="I48" s="10" t="s">
        <v>18</v>
      </c>
      <c r="J48" s="10" t="s">
        <v>4</v>
      </c>
      <c r="K48" s="10"/>
      <c r="L48" s="10" t="s">
        <v>20</v>
      </c>
    </row>
    <row r="49" spans="2:12" ht="19.05" customHeight="1" x14ac:dyDescent="0.3">
      <c r="B49" s="10" t="s">
        <v>7</v>
      </c>
      <c r="C49" s="10" t="s">
        <v>12</v>
      </c>
      <c r="D49" s="10" t="s">
        <v>4</v>
      </c>
      <c r="E49" s="11"/>
      <c r="F49" s="10" t="s">
        <v>13</v>
      </c>
      <c r="G49" s="26"/>
      <c r="H49" s="10" t="s">
        <v>11</v>
      </c>
      <c r="I49" s="10" t="s">
        <v>12</v>
      </c>
      <c r="J49" s="10" t="s">
        <v>4</v>
      </c>
      <c r="K49" s="10"/>
      <c r="L49" s="10" t="s">
        <v>314</v>
      </c>
    </row>
    <row r="50" spans="2:12" ht="19.05" customHeight="1" x14ac:dyDescent="0.3">
      <c r="B50" s="10" t="s">
        <v>7</v>
      </c>
      <c r="C50" s="10" t="s">
        <v>8</v>
      </c>
      <c r="D50" s="10" t="s">
        <v>9</v>
      </c>
      <c r="E50" s="11"/>
      <c r="F50" s="10" t="s">
        <v>10</v>
      </c>
      <c r="G50" s="26"/>
      <c r="H50" s="10" t="s">
        <v>11</v>
      </c>
      <c r="I50" s="10" t="s">
        <v>8</v>
      </c>
      <c r="J50" s="10" t="s">
        <v>9</v>
      </c>
      <c r="K50" s="10"/>
      <c r="L50" s="10" t="s">
        <v>315</v>
      </c>
    </row>
    <row r="51" spans="2:12" ht="19.05" customHeight="1" x14ac:dyDescent="0.3">
      <c r="B51" s="10" t="s">
        <v>7</v>
      </c>
      <c r="C51" s="10" t="s">
        <v>14</v>
      </c>
      <c r="D51" s="10" t="s">
        <v>4</v>
      </c>
      <c r="E51" s="12" t="s">
        <v>15</v>
      </c>
      <c r="F51" s="10" t="s">
        <v>16</v>
      </c>
      <c r="G51" s="26"/>
      <c r="H51" s="10" t="s">
        <v>7</v>
      </c>
      <c r="I51" s="10" t="s">
        <v>14</v>
      </c>
      <c r="J51" s="10" t="s">
        <v>4</v>
      </c>
      <c r="K51" s="10"/>
      <c r="L51" s="10" t="s">
        <v>17</v>
      </c>
    </row>
    <row r="52" spans="2:12" ht="19.05" customHeight="1" x14ac:dyDescent="0.3">
      <c r="B52" s="10" t="s">
        <v>11</v>
      </c>
      <c r="C52" s="10" t="s">
        <v>37</v>
      </c>
      <c r="D52" s="10" t="s">
        <v>9</v>
      </c>
      <c r="E52" s="12" t="s">
        <v>15</v>
      </c>
      <c r="F52" s="10" t="s">
        <v>38</v>
      </c>
      <c r="G52" s="26"/>
      <c r="H52" s="10" t="s">
        <v>11</v>
      </c>
      <c r="I52" s="10" t="s">
        <v>37</v>
      </c>
      <c r="J52" s="10" t="s">
        <v>9</v>
      </c>
      <c r="K52" s="10"/>
      <c r="L52" s="10" t="s">
        <v>39</v>
      </c>
    </row>
    <row r="53" spans="2:12" ht="19.05" customHeight="1" x14ac:dyDescent="0.3">
      <c r="B53" s="10" t="s">
        <v>11</v>
      </c>
      <c r="C53" s="10" t="s">
        <v>40</v>
      </c>
      <c r="D53" s="10" t="s">
        <v>25</v>
      </c>
      <c r="E53" s="12" t="s">
        <v>15</v>
      </c>
      <c r="F53" s="10" t="s">
        <v>41</v>
      </c>
      <c r="G53" s="26"/>
      <c r="H53" s="10" t="s">
        <v>11</v>
      </c>
      <c r="I53" s="10" t="s">
        <v>307</v>
      </c>
      <c r="J53" s="10" t="s">
        <v>25</v>
      </c>
      <c r="K53" s="10"/>
      <c r="L53" s="10" t="s">
        <v>42</v>
      </c>
    </row>
    <row r="54" spans="2:12" ht="19.05" customHeight="1" x14ac:dyDescent="0.3">
      <c r="B54" s="10" t="s">
        <v>11</v>
      </c>
      <c r="C54" s="10" t="s">
        <v>43</v>
      </c>
      <c r="D54" s="10" t="s">
        <v>25</v>
      </c>
      <c r="E54" s="12" t="s">
        <v>15</v>
      </c>
      <c r="F54" s="10" t="s">
        <v>44</v>
      </c>
      <c r="G54" s="26"/>
      <c r="H54" s="10" t="s">
        <v>11</v>
      </c>
      <c r="I54" s="10" t="s">
        <v>43</v>
      </c>
      <c r="J54" s="10" t="s">
        <v>25</v>
      </c>
      <c r="K54" s="10"/>
      <c r="L54" s="10" t="s">
        <v>316</v>
      </c>
    </row>
    <row r="55" spans="2:12" ht="19.05" customHeight="1" x14ac:dyDescent="0.3">
      <c r="B55" s="10" t="s">
        <v>11</v>
      </c>
      <c r="C55" s="10" t="s">
        <v>45</v>
      </c>
      <c r="D55" s="10" t="s">
        <v>25</v>
      </c>
      <c r="E55" s="11"/>
      <c r="F55" s="10" t="s">
        <v>46</v>
      </c>
      <c r="G55" s="26"/>
      <c r="H55" s="10" t="s">
        <v>11</v>
      </c>
      <c r="I55" s="10" t="s">
        <v>264</v>
      </c>
      <c r="J55" s="10" t="s">
        <v>25</v>
      </c>
      <c r="K55" s="10"/>
      <c r="L55" s="10" t="s">
        <v>47</v>
      </c>
    </row>
    <row r="56" spans="2:12" ht="19.05" customHeight="1" x14ac:dyDescent="0.3">
      <c r="B56" s="10" t="s">
        <v>11</v>
      </c>
      <c r="C56" s="10" t="s">
        <v>48</v>
      </c>
      <c r="D56" s="10" t="s">
        <v>4</v>
      </c>
      <c r="E56" s="12" t="s">
        <v>15</v>
      </c>
      <c r="F56" s="10" t="s">
        <v>49</v>
      </c>
      <c r="G56" s="26"/>
      <c r="H56" s="10" t="s">
        <v>11</v>
      </c>
      <c r="I56" s="10" t="s">
        <v>48</v>
      </c>
      <c r="J56" s="10" t="s">
        <v>4</v>
      </c>
      <c r="K56" s="10"/>
      <c r="L56" s="10" t="s">
        <v>50</v>
      </c>
    </row>
    <row r="57" spans="2:12" ht="19.05" customHeight="1" x14ac:dyDescent="0.3">
      <c r="B57" s="10" t="s">
        <v>11</v>
      </c>
      <c r="C57" s="10" t="s">
        <v>51</v>
      </c>
      <c r="D57" s="10" t="s">
        <v>9</v>
      </c>
      <c r="E57" s="12" t="s">
        <v>15</v>
      </c>
      <c r="F57" s="10" t="s">
        <v>52</v>
      </c>
      <c r="G57" s="26"/>
      <c r="H57" s="10" t="s">
        <v>11</v>
      </c>
      <c r="I57" s="10" t="s">
        <v>51</v>
      </c>
      <c r="J57" s="10" t="s">
        <v>9</v>
      </c>
      <c r="K57" s="10"/>
      <c r="L57" s="10" t="s">
        <v>317</v>
      </c>
    </row>
    <row r="58" spans="2:12" ht="19.05" customHeight="1" x14ac:dyDescent="0.3">
      <c r="B58" s="10" t="s">
        <v>11</v>
      </c>
      <c r="C58" s="10" t="s">
        <v>53</v>
      </c>
      <c r="D58" s="10" t="s">
        <v>25</v>
      </c>
      <c r="E58" s="12" t="s">
        <v>15</v>
      </c>
      <c r="F58" s="10" t="s">
        <v>54</v>
      </c>
      <c r="G58" s="26"/>
      <c r="H58" s="10" t="s">
        <v>11</v>
      </c>
      <c r="I58" s="10" t="s">
        <v>53</v>
      </c>
      <c r="J58" s="10" t="s">
        <v>25</v>
      </c>
      <c r="K58" s="10"/>
      <c r="L58" s="10" t="s">
        <v>55</v>
      </c>
    </row>
    <row r="59" spans="2:12" ht="19.05" customHeight="1" x14ac:dyDescent="0.3">
      <c r="B59" s="10" t="s">
        <v>11</v>
      </c>
      <c r="C59" s="10" t="s">
        <v>56</v>
      </c>
      <c r="D59" s="10" t="s">
        <v>25</v>
      </c>
      <c r="E59" s="12" t="s">
        <v>15</v>
      </c>
      <c r="F59" s="10" t="s">
        <v>57</v>
      </c>
      <c r="G59" s="26"/>
      <c r="H59" s="10" t="s">
        <v>11</v>
      </c>
      <c r="I59" s="10" t="s">
        <v>56</v>
      </c>
      <c r="J59" s="10" t="s">
        <v>25</v>
      </c>
      <c r="K59" s="10"/>
      <c r="L59" s="10" t="s">
        <v>318</v>
      </c>
    </row>
    <row r="60" spans="2:12" ht="19.05" customHeight="1" x14ac:dyDescent="0.3">
      <c r="B60" s="10" t="s">
        <v>11</v>
      </c>
      <c r="C60" s="10" t="s">
        <v>58</v>
      </c>
      <c r="D60" s="10" t="s">
        <v>4</v>
      </c>
      <c r="E60" s="12" t="s">
        <v>15</v>
      </c>
      <c r="F60" s="10" t="s">
        <v>59</v>
      </c>
      <c r="G60" s="26"/>
      <c r="H60" s="10" t="s">
        <v>11</v>
      </c>
      <c r="I60" s="10" t="s">
        <v>58</v>
      </c>
      <c r="J60" s="10" t="s">
        <v>4</v>
      </c>
      <c r="K60" s="10"/>
      <c r="L60" s="10" t="s">
        <v>60</v>
      </c>
    </row>
    <row r="61" spans="2:12" ht="19.05" customHeight="1" x14ac:dyDescent="0.3">
      <c r="B61" s="10" t="s">
        <v>11</v>
      </c>
      <c r="C61" s="10" t="s">
        <v>61</v>
      </c>
      <c r="D61" s="10" t="s">
        <v>25</v>
      </c>
      <c r="E61" s="12" t="s">
        <v>15</v>
      </c>
      <c r="F61" s="10" t="s">
        <v>62</v>
      </c>
      <c r="G61" s="26"/>
      <c r="H61" s="10" t="s">
        <v>11</v>
      </c>
      <c r="I61" s="10" t="s">
        <v>61</v>
      </c>
      <c r="J61" s="10" t="s">
        <v>25</v>
      </c>
      <c r="K61" s="10"/>
      <c r="L61" s="10" t="s">
        <v>63</v>
      </c>
    </row>
    <row r="62" spans="2:12" ht="19.05" customHeight="1" x14ac:dyDescent="0.3">
      <c r="B62" s="10" t="s">
        <v>11</v>
      </c>
      <c r="C62" s="10" t="s">
        <v>61</v>
      </c>
      <c r="D62" s="10" t="s">
        <v>9</v>
      </c>
      <c r="E62" s="12" t="s">
        <v>15</v>
      </c>
      <c r="F62" s="10" t="s">
        <v>64</v>
      </c>
      <c r="G62" s="26"/>
      <c r="H62" s="10" t="s">
        <v>11</v>
      </c>
      <c r="I62" s="10" t="s">
        <v>61</v>
      </c>
      <c r="J62" s="10" t="s">
        <v>9</v>
      </c>
      <c r="K62" s="10"/>
      <c r="L62" s="10" t="s">
        <v>319</v>
      </c>
    </row>
    <row r="63" spans="2:12" ht="19.05" customHeight="1" x14ac:dyDescent="0.3">
      <c r="B63" s="10" t="s">
        <v>11</v>
      </c>
      <c r="C63" s="10" t="s">
        <v>65</v>
      </c>
      <c r="D63" s="10" t="s">
        <v>25</v>
      </c>
      <c r="E63" s="12" t="s">
        <v>15</v>
      </c>
      <c r="F63" s="10" t="s">
        <v>66</v>
      </c>
      <c r="G63" s="26"/>
      <c r="H63" s="10" t="s">
        <v>11</v>
      </c>
      <c r="I63" s="10" t="s">
        <v>65</v>
      </c>
      <c r="J63" s="10" t="s">
        <v>25</v>
      </c>
      <c r="K63" s="10"/>
      <c r="L63" s="10" t="s">
        <v>67</v>
      </c>
    </row>
    <row r="64" spans="2:12" ht="19.05" customHeight="1" x14ac:dyDescent="0.3">
      <c r="B64" s="10" t="s">
        <v>11</v>
      </c>
      <c r="C64" s="10" t="s">
        <v>65</v>
      </c>
      <c r="D64" s="10" t="s">
        <v>9</v>
      </c>
      <c r="E64" s="12" t="s">
        <v>15</v>
      </c>
      <c r="F64" s="10" t="s">
        <v>68</v>
      </c>
      <c r="G64" s="26"/>
      <c r="H64" s="10" t="s">
        <v>11</v>
      </c>
      <c r="I64" s="10" t="s">
        <v>65</v>
      </c>
      <c r="J64" s="10" t="s">
        <v>9</v>
      </c>
      <c r="K64" s="10"/>
      <c r="L64" s="10" t="s">
        <v>320</v>
      </c>
    </row>
    <row r="65" spans="2:12" ht="19.05" customHeight="1" x14ac:dyDescent="0.3">
      <c r="B65" s="10" t="s">
        <v>11</v>
      </c>
      <c r="C65" s="10" t="s">
        <v>69</v>
      </c>
      <c r="D65" s="10" t="s">
        <v>25</v>
      </c>
      <c r="E65" s="12" t="s">
        <v>15</v>
      </c>
      <c r="F65" s="10" t="s">
        <v>70</v>
      </c>
      <c r="G65" s="26"/>
      <c r="H65" s="10" t="s">
        <v>11</v>
      </c>
      <c r="I65" s="10" t="s">
        <v>69</v>
      </c>
      <c r="J65" s="10" t="s">
        <v>25</v>
      </c>
      <c r="K65" s="10"/>
      <c r="L65" s="10" t="s">
        <v>71</v>
      </c>
    </row>
    <row r="66" spans="2:12" ht="19.05" customHeight="1" x14ac:dyDescent="0.3">
      <c r="B66" s="10" t="s">
        <v>11</v>
      </c>
      <c r="C66" s="10" t="s">
        <v>72</v>
      </c>
      <c r="D66" s="10" t="s">
        <v>4</v>
      </c>
      <c r="E66" s="12" t="s">
        <v>15</v>
      </c>
      <c r="F66" s="10" t="s">
        <v>73</v>
      </c>
      <c r="G66" s="26"/>
      <c r="H66" s="10" t="s">
        <v>11</v>
      </c>
      <c r="I66" s="10" t="s">
        <v>72</v>
      </c>
      <c r="J66" s="10" t="s">
        <v>4</v>
      </c>
      <c r="K66" s="10"/>
      <c r="L66" s="10" t="s">
        <v>321</v>
      </c>
    </row>
    <row r="67" spans="2:12" ht="19.05" customHeight="1" x14ac:dyDescent="0.3">
      <c r="B67" s="10" t="s">
        <v>11</v>
      </c>
      <c r="C67" s="10" t="s">
        <v>74</v>
      </c>
      <c r="D67" s="10" t="s">
        <v>25</v>
      </c>
      <c r="E67" s="12" t="s">
        <v>15</v>
      </c>
      <c r="F67" s="10" t="s">
        <v>75</v>
      </c>
      <c r="G67" s="26"/>
      <c r="H67" s="10" t="s">
        <v>11</v>
      </c>
      <c r="I67" s="10" t="s">
        <v>74</v>
      </c>
      <c r="J67" s="10" t="s">
        <v>25</v>
      </c>
      <c r="K67" s="10"/>
      <c r="L67" s="10" t="s">
        <v>322</v>
      </c>
    </row>
    <row r="68" spans="2:12" ht="19.05" customHeight="1" x14ac:dyDescent="0.3">
      <c r="B68" s="10" t="s">
        <v>11</v>
      </c>
      <c r="C68" s="10" t="s">
        <v>76</v>
      </c>
      <c r="D68" s="10" t="s">
        <v>25</v>
      </c>
      <c r="E68" s="12" t="s">
        <v>15</v>
      </c>
      <c r="F68" s="10" t="s">
        <v>77</v>
      </c>
      <c r="G68" s="26"/>
      <c r="H68" s="10" t="s">
        <v>11</v>
      </c>
      <c r="I68" s="10" t="s">
        <v>76</v>
      </c>
      <c r="J68" s="10" t="s">
        <v>25</v>
      </c>
      <c r="K68" s="10"/>
      <c r="L68" s="10" t="s">
        <v>323</v>
      </c>
    </row>
    <row r="69" spans="2:12" ht="19.05" customHeight="1" x14ac:dyDescent="0.3">
      <c r="B69" s="10" t="s">
        <v>11</v>
      </c>
      <c r="C69" s="10" t="s">
        <v>78</v>
      </c>
      <c r="D69" s="10" t="s">
        <v>25</v>
      </c>
      <c r="E69" s="12" t="s">
        <v>15</v>
      </c>
      <c r="F69" s="10" t="s">
        <v>79</v>
      </c>
      <c r="G69" s="26"/>
      <c r="H69" s="10" t="s">
        <v>11</v>
      </c>
      <c r="I69" s="10" t="s">
        <v>78</v>
      </c>
      <c r="J69" s="10" t="s">
        <v>25</v>
      </c>
      <c r="K69" s="10"/>
      <c r="L69" s="10" t="s">
        <v>80</v>
      </c>
    </row>
    <row r="70" spans="2:12" ht="19.05" customHeight="1" x14ac:dyDescent="0.3">
      <c r="B70" s="10" t="s">
        <v>11</v>
      </c>
      <c r="C70" s="10" t="s">
        <v>81</v>
      </c>
      <c r="D70" s="10" t="s">
        <v>25</v>
      </c>
      <c r="E70" s="12" t="s">
        <v>15</v>
      </c>
      <c r="F70" s="10" t="s">
        <v>82</v>
      </c>
      <c r="G70" s="26"/>
      <c r="H70" s="10" t="s">
        <v>11</v>
      </c>
      <c r="I70" s="10" t="s">
        <v>81</v>
      </c>
      <c r="J70" s="10" t="s">
        <v>25</v>
      </c>
      <c r="K70" s="10"/>
      <c r="L70" s="10" t="s">
        <v>324</v>
      </c>
    </row>
    <row r="71" spans="2:12" ht="19.05" customHeight="1" x14ac:dyDescent="0.3">
      <c r="B71" s="10" t="s">
        <v>11</v>
      </c>
      <c r="C71" s="10" t="s">
        <v>83</v>
      </c>
      <c r="D71" s="10" t="s">
        <v>25</v>
      </c>
      <c r="E71" s="12" t="s">
        <v>15</v>
      </c>
      <c r="F71" s="10" t="s">
        <v>84</v>
      </c>
      <c r="G71" s="26"/>
      <c r="H71" s="10" t="s">
        <v>11</v>
      </c>
      <c r="I71" s="10" t="s">
        <v>83</v>
      </c>
      <c r="J71" s="10" t="s">
        <v>25</v>
      </c>
      <c r="K71" s="10"/>
      <c r="L71" s="10" t="s">
        <v>85</v>
      </c>
    </row>
    <row r="72" spans="2:12" ht="19.05" customHeight="1" x14ac:dyDescent="0.3">
      <c r="B72" s="10" t="s">
        <v>11</v>
      </c>
      <c r="C72" s="10" t="s">
        <v>86</v>
      </c>
      <c r="D72" s="10" t="s">
        <v>9</v>
      </c>
      <c r="E72" s="11"/>
      <c r="F72" s="10" t="s">
        <v>87</v>
      </c>
      <c r="G72" s="26"/>
      <c r="H72" s="10" t="s">
        <v>11</v>
      </c>
      <c r="I72" s="10" t="s">
        <v>86</v>
      </c>
      <c r="J72" s="10" t="s">
        <v>9</v>
      </c>
      <c r="K72" s="10"/>
      <c r="L72" s="10" t="s">
        <v>325</v>
      </c>
    </row>
    <row r="73" spans="2:12" ht="19.05" customHeight="1" x14ac:dyDescent="0.3">
      <c r="B73" s="10" t="s">
        <v>11</v>
      </c>
      <c r="C73" s="10" t="s">
        <v>88</v>
      </c>
      <c r="D73" s="10" t="s">
        <v>4</v>
      </c>
      <c r="E73" s="12" t="s">
        <v>15</v>
      </c>
      <c r="F73" s="10" t="s">
        <v>89</v>
      </c>
      <c r="G73" s="26"/>
      <c r="H73" s="10" t="s">
        <v>11</v>
      </c>
      <c r="I73" s="10" t="s">
        <v>88</v>
      </c>
      <c r="J73" s="10" t="s">
        <v>4</v>
      </c>
      <c r="K73" s="10"/>
      <c r="L73" s="10" t="s">
        <v>90</v>
      </c>
    </row>
    <row r="74" spans="2:12" ht="19.05" customHeight="1" x14ac:dyDescent="0.3">
      <c r="B74" s="10" t="s">
        <v>11</v>
      </c>
      <c r="C74" s="10" t="s">
        <v>91</v>
      </c>
      <c r="D74" s="10" t="s">
        <v>25</v>
      </c>
      <c r="E74" s="12" t="s">
        <v>15</v>
      </c>
      <c r="F74" s="10" t="s">
        <v>92</v>
      </c>
      <c r="G74" s="26"/>
      <c r="H74" s="10" t="s">
        <v>11</v>
      </c>
      <c r="I74" s="10" t="s">
        <v>91</v>
      </c>
      <c r="J74" s="10" t="s">
        <v>25</v>
      </c>
      <c r="K74" s="10"/>
      <c r="L74" s="10" t="s">
        <v>93</v>
      </c>
    </row>
    <row r="75" spans="2:12" ht="19.05" customHeight="1" x14ac:dyDescent="0.3">
      <c r="B75" s="10" t="s">
        <v>11</v>
      </c>
      <c r="C75" s="10" t="s">
        <v>94</v>
      </c>
      <c r="D75" s="10" t="s">
        <v>9</v>
      </c>
      <c r="E75" s="12" t="s">
        <v>15</v>
      </c>
      <c r="F75" s="10" t="s">
        <v>95</v>
      </c>
      <c r="G75" s="26"/>
      <c r="H75" s="10" t="s">
        <v>11</v>
      </c>
      <c r="I75" s="10" t="s">
        <v>94</v>
      </c>
      <c r="J75" s="10" t="s">
        <v>9</v>
      </c>
      <c r="K75" s="10"/>
      <c r="L75" s="10" t="s">
        <v>326</v>
      </c>
    </row>
    <row r="76" spans="2:12" ht="19.05" customHeight="1" x14ac:dyDescent="0.3">
      <c r="B76" s="10" t="s">
        <v>11</v>
      </c>
      <c r="C76" s="10" t="s">
        <v>96</v>
      </c>
      <c r="D76" s="10" t="s">
        <v>9</v>
      </c>
      <c r="E76" s="12" t="s">
        <v>15</v>
      </c>
      <c r="F76" s="10" t="s">
        <v>97</v>
      </c>
      <c r="G76" s="26"/>
      <c r="H76" s="10" t="s">
        <v>11</v>
      </c>
      <c r="I76" s="10" t="s">
        <v>96</v>
      </c>
      <c r="J76" s="10" t="s">
        <v>9</v>
      </c>
      <c r="K76" s="10"/>
      <c r="L76" s="10" t="s">
        <v>327</v>
      </c>
    </row>
    <row r="77" spans="2:12" ht="19.05" customHeight="1" x14ac:dyDescent="0.3">
      <c r="B77" s="10" t="s">
        <v>11</v>
      </c>
      <c r="C77" s="10" t="s">
        <v>98</v>
      </c>
      <c r="D77" s="10" t="s">
        <v>4</v>
      </c>
      <c r="E77" s="12"/>
      <c r="F77" s="10" t="s">
        <v>99</v>
      </c>
      <c r="G77" s="26"/>
      <c r="H77" s="10" t="s">
        <v>11</v>
      </c>
      <c r="I77" s="10" t="s">
        <v>98</v>
      </c>
      <c r="J77" s="10" t="s">
        <v>4</v>
      </c>
      <c r="K77" s="10"/>
      <c r="L77" s="10" t="s">
        <v>100</v>
      </c>
    </row>
    <row r="78" spans="2:12" ht="19.05" customHeight="1" x14ac:dyDescent="0.3">
      <c r="B78" s="10" t="s">
        <v>11</v>
      </c>
      <c r="C78" s="10" t="s">
        <v>101</v>
      </c>
      <c r="D78" s="10" t="s">
        <v>9</v>
      </c>
      <c r="E78" s="12" t="s">
        <v>15</v>
      </c>
      <c r="F78" s="10" t="s">
        <v>102</v>
      </c>
      <c r="G78" s="26"/>
      <c r="H78" s="10" t="s">
        <v>11</v>
      </c>
      <c r="I78" s="10" t="s">
        <v>101</v>
      </c>
      <c r="J78" s="10" t="s">
        <v>9</v>
      </c>
      <c r="K78" s="10"/>
      <c r="L78" s="10" t="s">
        <v>328</v>
      </c>
    </row>
    <row r="79" spans="2:12" ht="19.05" customHeight="1" x14ac:dyDescent="0.3">
      <c r="B79" s="10" t="s">
        <v>11</v>
      </c>
      <c r="C79" s="10" t="s">
        <v>101</v>
      </c>
      <c r="D79" s="10" t="s">
        <v>9</v>
      </c>
      <c r="E79" s="11"/>
      <c r="F79" s="10" t="s">
        <v>103</v>
      </c>
      <c r="G79" s="26"/>
      <c r="H79" s="10" t="s">
        <v>11</v>
      </c>
      <c r="I79" s="10" t="s">
        <v>101</v>
      </c>
      <c r="J79" s="10" t="s">
        <v>9</v>
      </c>
      <c r="K79" s="10"/>
      <c r="L79" s="10" t="s">
        <v>328</v>
      </c>
    </row>
    <row r="80" spans="2:12" ht="19.05" customHeight="1" x14ac:dyDescent="0.3">
      <c r="B80" s="10" t="s">
        <v>11</v>
      </c>
      <c r="C80" s="10" t="s">
        <v>104</v>
      </c>
      <c r="D80" s="10" t="s">
        <v>25</v>
      </c>
      <c r="E80" s="12" t="s">
        <v>15</v>
      </c>
      <c r="F80" s="10" t="s">
        <v>105</v>
      </c>
      <c r="G80" s="26"/>
      <c r="H80" s="10" t="s">
        <v>11</v>
      </c>
      <c r="I80" s="10" t="s">
        <v>104</v>
      </c>
      <c r="J80" s="10" t="s">
        <v>25</v>
      </c>
      <c r="K80" s="10"/>
      <c r="L80" s="10" t="s">
        <v>106</v>
      </c>
    </row>
    <row r="81" spans="2:12" ht="19.05" customHeight="1" x14ac:dyDescent="0.3">
      <c r="B81" s="10" t="s">
        <v>11</v>
      </c>
      <c r="C81" s="10" t="s">
        <v>118</v>
      </c>
      <c r="D81" s="10" t="s">
        <v>4</v>
      </c>
      <c r="E81" s="12" t="s">
        <v>15</v>
      </c>
      <c r="F81" s="10" t="s">
        <v>119</v>
      </c>
      <c r="G81" s="26"/>
      <c r="H81" s="10" t="s">
        <v>11</v>
      </c>
      <c r="I81" s="10" t="s">
        <v>118</v>
      </c>
      <c r="J81" s="10" t="s">
        <v>4</v>
      </c>
      <c r="K81" s="10"/>
      <c r="L81" s="10" t="s">
        <v>120</v>
      </c>
    </row>
    <row r="82" spans="2:12" ht="19.05" customHeight="1" x14ac:dyDescent="0.3">
      <c r="B82" s="10" t="s">
        <v>11</v>
      </c>
      <c r="C82" s="10" t="s">
        <v>107</v>
      </c>
      <c r="D82" s="10" t="s">
        <v>9</v>
      </c>
      <c r="E82" s="12" t="s">
        <v>15</v>
      </c>
      <c r="F82" s="10" t="s">
        <v>108</v>
      </c>
      <c r="G82" s="26"/>
      <c r="H82" s="10" t="s">
        <v>11</v>
      </c>
      <c r="I82" s="10" t="s">
        <v>107</v>
      </c>
      <c r="J82" s="10" t="s">
        <v>9</v>
      </c>
      <c r="K82" s="10"/>
      <c r="L82" s="10" t="s">
        <v>329</v>
      </c>
    </row>
    <row r="83" spans="2:12" ht="19.05" customHeight="1" x14ac:dyDescent="0.3">
      <c r="B83" s="10" t="s">
        <v>11</v>
      </c>
      <c r="C83" s="10" t="s">
        <v>109</v>
      </c>
      <c r="D83" s="10" t="s">
        <v>25</v>
      </c>
      <c r="E83" s="12" t="s">
        <v>15</v>
      </c>
      <c r="F83" s="10" t="s">
        <v>110</v>
      </c>
      <c r="G83" s="26"/>
      <c r="H83" s="10" t="s">
        <v>11</v>
      </c>
      <c r="I83" s="10" t="s">
        <v>109</v>
      </c>
      <c r="J83" s="10" t="s">
        <v>25</v>
      </c>
      <c r="K83" s="10"/>
      <c r="L83" s="10" t="s">
        <v>111</v>
      </c>
    </row>
    <row r="84" spans="2:12" ht="19.05" customHeight="1" x14ac:dyDescent="0.3">
      <c r="B84" s="10" t="s">
        <v>11</v>
      </c>
      <c r="C84" s="10" t="s">
        <v>112</v>
      </c>
      <c r="D84" s="10" t="s">
        <v>9</v>
      </c>
      <c r="E84" s="11"/>
      <c r="F84" s="10" t="s">
        <v>113</v>
      </c>
      <c r="G84" s="26"/>
      <c r="H84" s="10" t="s">
        <v>11</v>
      </c>
      <c r="I84" s="10" t="s">
        <v>112</v>
      </c>
      <c r="J84" s="10" t="s">
        <v>9</v>
      </c>
      <c r="K84" s="10"/>
      <c r="L84" s="10" t="s">
        <v>330</v>
      </c>
    </row>
    <row r="85" spans="2:12" ht="19.05" customHeight="1" x14ac:dyDescent="0.3">
      <c r="B85" s="10" t="s">
        <v>11</v>
      </c>
      <c r="C85" s="10" t="s">
        <v>114</v>
      </c>
      <c r="D85" s="10" t="s">
        <v>25</v>
      </c>
      <c r="E85" s="12" t="s">
        <v>15</v>
      </c>
      <c r="F85" s="10" t="s">
        <v>115</v>
      </c>
      <c r="G85" s="26"/>
      <c r="H85" s="10" t="s">
        <v>11</v>
      </c>
      <c r="I85" s="10" t="s">
        <v>114</v>
      </c>
      <c r="J85" s="10" t="s">
        <v>25</v>
      </c>
      <c r="K85" s="10"/>
      <c r="L85" s="10" t="s">
        <v>331</v>
      </c>
    </row>
    <row r="86" spans="2:12" ht="19.05" customHeight="1" x14ac:dyDescent="0.3">
      <c r="B86" s="10" t="s">
        <v>11</v>
      </c>
      <c r="C86" s="10" t="s">
        <v>116</v>
      </c>
      <c r="D86" s="10" t="s">
        <v>9</v>
      </c>
      <c r="E86" s="12" t="s">
        <v>15</v>
      </c>
      <c r="F86" s="10" t="s">
        <v>117</v>
      </c>
      <c r="G86" s="26"/>
      <c r="H86" s="10" t="s">
        <v>11</v>
      </c>
      <c r="I86" s="10" t="s">
        <v>116</v>
      </c>
      <c r="J86" s="10" t="s">
        <v>9</v>
      </c>
      <c r="K86" s="10"/>
      <c r="L86" s="10" t="s">
        <v>332</v>
      </c>
    </row>
    <row r="87" spans="2:12" ht="19.05" customHeight="1" x14ac:dyDescent="0.3">
      <c r="B87" s="10" t="s">
        <v>11</v>
      </c>
      <c r="C87" s="10" t="s">
        <v>121</v>
      </c>
      <c r="D87" s="10" t="s">
        <v>25</v>
      </c>
      <c r="E87" s="12" t="s">
        <v>15</v>
      </c>
      <c r="F87" s="10" t="s">
        <v>122</v>
      </c>
      <c r="G87" s="26"/>
      <c r="H87" s="10" t="s">
        <v>11</v>
      </c>
      <c r="I87" s="10" t="s">
        <v>121</v>
      </c>
      <c r="J87" s="10" t="s">
        <v>25</v>
      </c>
      <c r="K87" s="10"/>
      <c r="L87" s="10" t="s">
        <v>123</v>
      </c>
    </row>
    <row r="88" spans="2:12" ht="19.05" customHeight="1" x14ac:dyDescent="0.3">
      <c r="B88" s="10" t="s">
        <v>11</v>
      </c>
      <c r="C88" s="10" t="s">
        <v>121</v>
      </c>
      <c r="D88" s="10" t="s">
        <v>9</v>
      </c>
      <c r="E88" s="12" t="s">
        <v>15</v>
      </c>
      <c r="F88" s="10" t="s">
        <v>124</v>
      </c>
      <c r="G88" s="26"/>
      <c r="H88" s="10" t="s">
        <v>11</v>
      </c>
      <c r="I88" s="10" t="s">
        <v>121</v>
      </c>
      <c r="J88" s="10" t="s">
        <v>9</v>
      </c>
      <c r="K88" s="10"/>
      <c r="L88" s="10" t="s">
        <v>333</v>
      </c>
    </row>
    <row r="89" spans="2:12" ht="19.05" customHeight="1" x14ac:dyDescent="0.3">
      <c r="B89" s="10" t="s">
        <v>11</v>
      </c>
      <c r="C89" s="10" t="s">
        <v>125</v>
      </c>
      <c r="D89" s="10" t="s">
        <v>9</v>
      </c>
      <c r="E89" s="11"/>
      <c r="F89" s="10" t="s">
        <v>126</v>
      </c>
      <c r="G89" s="26"/>
      <c r="H89" s="10" t="s">
        <v>11</v>
      </c>
      <c r="I89" s="10" t="s">
        <v>125</v>
      </c>
      <c r="J89" s="10" t="s">
        <v>9</v>
      </c>
      <c r="K89" s="10"/>
      <c r="L89" s="10" t="s">
        <v>334</v>
      </c>
    </row>
    <row r="90" spans="2:12" ht="19.05" customHeight="1" x14ac:dyDescent="0.3">
      <c r="B90" s="10" t="s">
        <v>27</v>
      </c>
      <c r="C90" s="10" t="s">
        <v>127</v>
      </c>
      <c r="D90" s="10" t="s">
        <v>9</v>
      </c>
      <c r="E90" s="11"/>
      <c r="F90" s="10" t="s">
        <v>128</v>
      </c>
      <c r="G90" s="26"/>
      <c r="H90" s="10" t="s">
        <v>129</v>
      </c>
      <c r="I90" s="10" t="s">
        <v>130</v>
      </c>
      <c r="J90" s="10" t="s">
        <v>9</v>
      </c>
      <c r="K90" s="10"/>
      <c r="L90" s="10" t="s">
        <v>131</v>
      </c>
    </row>
    <row r="91" spans="2:12" ht="19.05" customHeight="1" x14ac:dyDescent="0.3">
      <c r="B91" s="10" t="s">
        <v>27</v>
      </c>
      <c r="C91" s="10" t="s">
        <v>132</v>
      </c>
      <c r="D91" s="10" t="s">
        <v>9</v>
      </c>
      <c r="E91" s="11"/>
      <c r="F91" s="10" t="s">
        <v>133</v>
      </c>
      <c r="G91" s="26"/>
      <c r="H91" s="10" t="s">
        <v>129</v>
      </c>
      <c r="I91" s="10" t="s">
        <v>134</v>
      </c>
      <c r="J91" s="10" t="s">
        <v>9</v>
      </c>
      <c r="K91" s="10"/>
      <c r="L91" s="10" t="s">
        <v>135</v>
      </c>
    </row>
    <row r="92" spans="2:12" ht="19.05" customHeight="1" x14ac:dyDescent="0.3">
      <c r="B92" s="10" t="s">
        <v>27</v>
      </c>
      <c r="C92" s="10" t="s">
        <v>137</v>
      </c>
      <c r="D92" s="10" t="s">
        <v>9</v>
      </c>
      <c r="E92" s="11"/>
      <c r="F92" s="10" t="s">
        <v>138</v>
      </c>
      <c r="G92" s="26"/>
      <c r="H92" s="10" t="s">
        <v>129</v>
      </c>
      <c r="I92" s="10" t="s">
        <v>139</v>
      </c>
      <c r="J92" s="10" t="s">
        <v>9</v>
      </c>
      <c r="K92" s="10"/>
      <c r="L92" s="10" t="s">
        <v>335</v>
      </c>
    </row>
    <row r="93" spans="2:12" ht="24.6" customHeight="1" x14ac:dyDescent="0.3">
      <c r="G93"/>
      <c r="L93" s="29" t="s">
        <v>310</v>
      </c>
    </row>
    <row r="95" spans="2:12" ht="23.4" x14ac:dyDescent="0.4">
      <c r="B95" s="28" t="s">
        <v>309</v>
      </c>
    </row>
  </sheetData>
  <mergeCells count="41">
    <mergeCell ref="B41:F41"/>
    <mergeCell ref="H41:L41"/>
    <mergeCell ref="H39:L39"/>
    <mergeCell ref="H38:L38"/>
    <mergeCell ref="H36:L36"/>
    <mergeCell ref="B40:L40"/>
    <mergeCell ref="H4:L4"/>
    <mergeCell ref="H5:L5"/>
    <mergeCell ref="H6:L6"/>
    <mergeCell ref="H34:L34"/>
    <mergeCell ref="H9:L9"/>
    <mergeCell ref="H10:L10"/>
    <mergeCell ref="H11:L11"/>
    <mergeCell ref="H12:L12"/>
    <mergeCell ref="H37:L37"/>
    <mergeCell ref="H35:L35"/>
    <mergeCell ref="H33:L33"/>
    <mergeCell ref="H32:L32"/>
    <mergeCell ref="H31:L31"/>
    <mergeCell ref="H19:L19"/>
    <mergeCell ref="H20:L20"/>
    <mergeCell ref="H21:L21"/>
    <mergeCell ref="H22:L22"/>
    <mergeCell ref="H26:L26"/>
    <mergeCell ref="H28:L28"/>
    <mergeCell ref="H29:L29"/>
    <mergeCell ref="H30:L30"/>
    <mergeCell ref="B2:L2"/>
    <mergeCell ref="H3:L3"/>
    <mergeCell ref="H27:L27"/>
    <mergeCell ref="H23:L23"/>
    <mergeCell ref="H24:L24"/>
    <mergeCell ref="H25:L25"/>
    <mergeCell ref="H13:L13"/>
    <mergeCell ref="H14:L14"/>
    <mergeCell ref="H15:L15"/>
    <mergeCell ref="H16:L16"/>
    <mergeCell ref="H17:L17"/>
    <mergeCell ref="H18:L18"/>
    <mergeCell ref="H7:L7"/>
    <mergeCell ref="H8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7272-8FF1-4DF8-BCE7-2DC056F82CDA}">
  <dimension ref="A1:I89"/>
  <sheetViews>
    <sheetView zoomScaleNormal="100" workbookViewId="0">
      <selection activeCell="G18" sqref="G18"/>
    </sheetView>
  </sheetViews>
  <sheetFormatPr defaultRowHeight="14.4" x14ac:dyDescent="0.3"/>
  <cols>
    <col min="1" max="1" width="15.5546875" bestFit="1" customWidth="1"/>
    <col min="2" max="2" width="40" bestFit="1" customWidth="1"/>
    <col min="3" max="3" width="9.6640625" bestFit="1" customWidth="1"/>
    <col min="4" max="4" width="15" bestFit="1" customWidth="1"/>
    <col min="5" max="5" width="15.33203125" bestFit="1" customWidth="1"/>
    <col min="6" max="6" width="21.33203125" bestFit="1" customWidth="1"/>
    <col min="7" max="7" width="17.33203125" customWidth="1"/>
    <col min="8" max="8" width="10.5546875" customWidth="1"/>
    <col min="9" max="9" width="24.44140625" bestFit="1" customWidth="1"/>
  </cols>
  <sheetData>
    <row r="1" spans="1:9" s="1" customFormat="1" ht="22.95" customHeight="1" x14ac:dyDescent="0.3">
      <c r="A1" s="1" t="s">
        <v>185</v>
      </c>
      <c r="B1" s="1" t="s">
        <v>186</v>
      </c>
      <c r="C1" s="1" t="s">
        <v>288</v>
      </c>
      <c r="D1" s="1" t="s">
        <v>289</v>
      </c>
      <c r="E1" s="1" t="s">
        <v>290</v>
      </c>
      <c r="F1" s="22" t="s">
        <v>291</v>
      </c>
      <c r="G1" s="1" t="s">
        <v>292</v>
      </c>
    </row>
    <row r="2" spans="1:9" x14ac:dyDescent="0.3">
      <c r="A2" t="s">
        <v>119</v>
      </c>
      <c r="B2" t="s">
        <v>187</v>
      </c>
      <c r="C2">
        <v>280</v>
      </c>
      <c r="D2">
        <v>260</v>
      </c>
      <c r="E2">
        <f>SUM(C2)-D2</f>
        <v>20</v>
      </c>
      <c r="F2" s="18">
        <v>158.33333333333334</v>
      </c>
      <c r="G2" s="19">
        <f>SUM(D2)/F2</f>
        <v>1.6421052631578947</v>
      </c>
    </row>
    <row r="3" spans="1:9" s="3" customFormat="1" x14ac:dyDescent="0.3">
      <c r="A3" t="s">
        <v>157</v>
      </c>
      <c r="B3" t="s">
        <v>188</v>
      </c>
      <c r="C3">
        <v>0</v>
      </c>
      <c r="D3">
        <v>0</v>
      </c>
      <c r="E3">
        <f t="shared" ref="E3:E66" si="0">SUM(C3)-D3</f>
        <v>0</v>
      </c>
      <c r="F3" s="18">
        <v>309</v>
      </c>
      <c r="G3" s="19">
        <f t="shared" ref="G3:G66" si="1">SUM(D3)/F3</f>
        <v>0</v>
      </c>
      <c r="I3" s="5"/>
    </row>
    <row r="4" spans="1:9" s="3" customFormat="1" x14ac:dyDescent="0.3">
      <c r="A4" t="s">
        <v>66</v>
      </c>
      <c r="B4" t="s">
        <v>189</v>
      </c>
      <c r="C4">
        <v>0</v>
      </c>
      <c r="D4">
        <v>20</v>
      </c>
      <c r="E4">
        <f t="shared" si="0"/>
        <v>-20</v>
      </c>
      <c r="F4" s="18">
        <v>231.66666666666666</v>
      </c>
      <c r="G4" s="19">
        <f t="shared" si="1"/>
        <v>8.6330935251798566E-2</v>
      </c>
      <c r="I4" s="5"/>
    </row>
    <row r="5" spans="1:9" s="3" customFormat="1" x14ac:dyDescent="0.3">
      <c r="A5" t="s">
        <v>141</v>
      </c>
      <c r="B5" t="s">
        <v>190</v>
      </c>
      <c r="C5">
        <v>860</v>
      </c>
      <c r="D5">
        <v>620</v>
      </c>
      <c r="E5">
        <f t="shared" si="0"/>
        <v>240</v>
      </c>
      <c r="F5" s="18">
        <v>386.66666666666669</v>
      </c>
      <c r="G5" s="19">
        <f t="shared" si="1"/>
        <v>1.603448275862069</v>
      </c>
      <c r="I5" s="5"/>
    </row>
    <row r="6" spans="1:9" s="3" customFormat="1" x14ac:dyDescent="0.3">
      <c r="A6" t="s">
        <v>180</v>
      </c>
      <c r="B6" t="s">
        <v>191</v>
      </c>
      <c r="C6">
        <v>0</v>
      </c>
      <c r="D6">
        <v>0</v>
      </c>
      <c r="E6">
        <f t="shared" si="0"/>
        <v>0</v>
      </c>
      <c r="F6" s="18">
        <v>58.333333333333336</v>
      </c>
      <c r="G6" s="19">
        <f t="shared" si="1"/>
        <v>0</v>
      </c>
      <c r="I6" s="5"/>
    </row>
    <row r="7" spans="1:9" s="3" customFormat="1" x14ac:dyDescent="0.3">
      <c r="A7" t="s">
        <v>171</v>
      </c>
      <c r="B7" t="s">
        <v>192</v>
      </c>
      <c r="C7">
        <v>0</v>
      </c>
      <c r="D7">
        <v>0</v>
      </c>
      <c r="E7">
        <f t="shared" si="0"/>
        <v>0</v>
      </c>
      <c r="F7" s="18">
        <v>90</v>
      </c>
      <c r="G7" s="19">
        <f t="shared" si="1"/>
        <v>0</v>
      </c>
      <c r="I7" s="5"/>
    </row>
    <row r="8" spans="1:9" s="3" customFormat="1" x14ac:dyDescent="0.3">
      <c r="A8" t="s">
        <v>97</v>
      </c>
      <c r="B8" t="s">
        <v>193</v>
      </c>
      <c r="C8">
        <v>0</v>
      </c>
      <c r="D8">
        <v>0</v>
      </c>
      <c r="E8">
        <f t="shared" si="0"/>
        <v>0</v>
      </c>
      <c r="F8" s="18">
        <v>221.66666666666666</v>
      </c>
      <c r="G8" s="19">
        <f t="shared" si="1"/>
        <v>0</v>
      </c>
      <c r="I8" s="5"/>
    </row>
    <row r="9" spans="1:9" x14ac:dyDescent="0.3">
      <c r="A9" t="s">
        <v>70</v>
      </c>
      <c r="B9" t="s">
        <v>194</v>
      </c>
      <c r="C9">
        <v>80</v>
      </c>
      <c r="D9">
        <v>40</v>
      </c>
      <c r="E9">
        <f t="shared" si="0"/>
        <v>40</v>
      </c>
      <c r="F9" s="18">
        <v>60</v>
      </c>
      <c r="G9" s="19">
        <f t="shared" si="1"/>
        <v>0.66666666666666663</v>
      </c>
      <c r="I9" s="5"/>
    </row>
    <row r="10" spans="1:9" x14ac:dyDescent="0.3">
      <c r="A10" t="s">
        <v>102</v>
      </c>
      <c r="B10" t="s">
        <v>195</v>
      </c>
      <c r="C10">
        <v>0</v>
      </c>
      <c r="D10">
        <v>0</v>
      </c>
      <c r="E10">
        <f t="shared" si="0"/>
        <v>0</v>
      </c>
      <c r="F10" s="18">
        <v>93.333333333333329</v>
      </c>
      <c r="G10" s="19">
        <f t="shared" si="1"/>
        <v>0</v>
      </c>
      <c r="I10" s="5"/>
    </row>
    <row r="11" spans="1:9" s="3" customFormat="1" x14ac:dyDescent="0.3">
      <c r="A11" t="s">
        <v>170</v>
      </c>
      <c r="B11" t="s">
        <v>196</v>
      </c>
      <c r="C11">
        <v>0</v>
      </c>
      <c r="D11">
        <v>0</v>
      </c>
      <c r="E11">
        <f t="shared" si="0"/>
        <v>0</v>
      </c>
      <c r="F11" s="18">
        <v>108.33333333333333</v>
      </c>
      <c r="G11" s="19">
        <f t="shared" si="1"/>
        <v>0</v>
      </c>
      <c r="I11" s="5"/>
    </row>
    <row r="12" spans="1:9" x14ac:dyDescent="0.3">
      <c r="A12" t="s">
        <v>108</v>
      </c>
      <c r="B12" t="s">
        <v>197</v>
      </c>
      <c r="C12">
        <v>1480</v>
      </c>
      <c r="D12">
        <v>1440</v>
      </c>
      <c r="E12">
        <f t="shared" si="0"/>
        <v>40</v>
      </c>
      <c r="F12" s="18">
        <v>230</v>
      </c>
      <c r="G12" s="19">
        <f t="shared" si="1"/>
        <v>6.2608695652173916</v>
      </c>
      <c r="I12" s="5"/>
    </row>
    <row r="13" spans="1:9" x14ac:dyDescent="0.3">
      <c r="A13" t="s">
        <v>41</v>
      </c>
      <c r="B13" t="s">
        <v>198</v>
      </c>
      <c r="C13">
        <v>100</v>
      </c>
      <c r="D13">
        <v>40</v>
      </c>
      <c r="E13">
        <f t="shared" si="0"/>
        <v>60</v>
      </c>
      <c r="F13" s="18">
        <v>185</v>
      </c>
      <c r="G13" s="19">
        <f t="shared" si="1"/>
        <v>0.21621621621621623</v>
      </c>
      <c r="I13" s="5"/>
    </row>
    <row r="14" spans="1:9" x14ac:dyDescent="0.3">
      <c r="A14" t="s">
        <v>89</v>
      </c>
      <c r="B14" t="s">
        <v>199</v>
      </c>
      <c r="C14">
        <v>100</v>
      </c>
      <c r="D14">
        <v>60</v>
      </c>
      <c r="E14">
        <f t="shared" si="0"/>
        <v>40</v>
      </c>
      <c r="F14" s="18">
        <v>63.333333333333336</v>
      </c>
      <c r="G14" s="19">
        <f t="shared" si="1"/>
        <v>0.94736842105263153</v>
      </c>
      <c r="I14" s="5"/>
    </row>
    <row r="15" spans="1:9" s="3" customFormat="1" x14ac:dyDescent="0.3">
      <c r="A15" t="s">
        <v>84</v>
      </c>
      <c r="B15" t="s">
        <v>200</v>
      </c>
      <c r="C15">
        <v>40</v>
      </c>
      <c r="D15">
        <v>20</v>
      </c>
      <c r="E15">
        <f t="shared" si="0"/>
        <v>20</v>
      </c>
      <c r="F15" s="18">
        <v>90</v>
      </c>
      <c r="G15" s="19">
        <f t="shared" si="1"/>
        <v>0.22222222222222221</v>
      </c>
      <c r="I15" s="5"/>
    </row>
    <row r="16" spans="1:9" x14ac:dyDescent="0.3">
      <c r="A16" t="s">
        <v>178</v>
      </c>
      <c r="B16" t="s">
        <v>201</v>
      </c>
      <c r="C16">
        <v>60</v>
      </c>
      <c r="D16">
        <v>0</v>
      </c>
      <c r="E16">
        <f t="shared" si="0"/>
        <v>60</v>
      </c>
      <c r="F16" s="18">
        <v>136.66666666666666</v>
      </c>
      <c r="G16" s="19">
        <f t="shared" si="1"/>
        <v>0</v>
      </c>
      <c r="I16" s="5"/>
    </row>
    <row r="17" spans="1:9" x14ac:dyDescent="0.3">
      <c r="A17" t="s">
        <v>73</v>
      </c>
      <c r="B17" t="s">
        <v>202</v>
      </c>
      <c r="C17">
        <v>160</v>
      </c>
      <c r="D17">
        <v>0</v>
      </c>
      <c r="E17">
        <f t="shared" si="0"/>
        <v>160</v>
      </c>
      <c r="F17" s="18">
        <v>283.33333333333331</v>
      </c>
      <c r="G17" s="19">
        <f>SUM(D17)/F17</f>
        <v>0</v>
      </c>
      <c r="I17" s="5"/>
    </row>
    <row r="18" spans="1:9" s="3" customFormat="1" x14ac:dyDescent="0.3">
      <c r="A18" t="s">
        <v>92</v>
      </c>
      <c r="B18" t="s">
        <v>203</v>
      </c>
      <c r="C18">
        <v>0</v>
      </c>
      <c r="D18">
        <v>20</v>
      </c>
      <c r="E18">
        <f t="shared" si="0"/>
        <v>-20</v>
      </c>
      <c r="F18" s="18">
        <v>58.333333333333336</v>
      </c>
      <c r="G18" s="19">
        <f t="shared" si="1"/>
        <v>0.34285714285714286</v>
      </c>
      <c r="I18" s="5"/>
    </row>
    <row r="19" spans="1:9" s="13" customFormat="1" x14ac:dyDescent="0.3">
      <c r="A19" t="s">
        <v>62</v>
      </c>
      <c r="B19" t="s">
        <v>204</v>
      </c>
      <c r="C19">
        <v>20</v>
      </c>
      <c r="D19">
        <v>0</v>
      </c>
      <c r="E19">
        <f t="shared" si="0"/>
        <v>20</v>
      </c>
      <c r="F19" s="18">
        <v>273.33333333333331</v>
      </c>
      <c r="G19" s="19">
        <f t="shared" si="1"/>
        <v>0</v>
      </c>
      <c r="I19" s="14"/>
    </row>
    <row r="20" spans="1:9" x14ac:dyDescent="0.3">
      <c r="A20" t="s">
        <v>64</v>
      </c>
      <c r="B20" t="s">
        <v>205</v>
      </c>
      <c r="C20">
        <v>0</v>
      </c>
      <c r="D20">
        <v>0</v>
      </c>
      <c r="E20">
        <f t="shared" si="0"/>
        <v>0</v>
      </c>
      <c r="F20" s="18">
        <v>285</v>
      </c>
      <c r="G20" s="19">
        <f t="shared" si="1"/>
        <v>0</v>
      </c>
      <c r="I20" s="5"/>
    </row>
    <row r="21" spans="1:9" s="3" customFormat="1" x14ac:dyDescent="0.3">
      <c r="A21" t="s">
        <v>59</v>
      </c>
      <c r="B21" t="s">
        <v>206</v>
      </c>
      <c r="C21">
        <v>200</v>
      </c>
      <c r="D21">
        <v>120</v>
      </c>
      <c r="E21">
        <f t="shared" si="0"/>
        <v>80</v>
      </c>
      <c r="F21" s="18">
        <v>60</v>
      </c>
      <c r="G21" s="19">
        <f t="shared" si="1"/>
        <v>2</v>
      </c>
      <c r="I21" s="5"/>
    </row>
    <row r="22" spans="1:9" s="3" customFormat="1" x14ac:dyDescent="0.3">
      <c r="A22" t="s">
        <v>57</v>
      </c>
      <c r="B22" t="s">
        <v>207</v>
      </c>
      <c r="C22">
        <v>0</v>
      </c>
      <c r="D22">
        <v>0</v>
      </c>
      <c r="E22">
        <f t="shared" si="0"/>
        <v>0</v>
      </c>
      <c r="F22" s="18">
        <v>106.66666666666667</v>
      </c>
      <c r="G22" s="19">
        <f t="shared" si="1"/>
        <v>0</v>
      </c>
      <c r="I22" s="5"/>
    </row>
    <row r="23" spans="1:9" s="3" customFormat="1" x14ac:dyDescent="0.3">
      <c r="A23" t="s">
        <v>177</v>
      </c>
      <c r="B23" t="s">
        <v>208</v>
      </c>
      <c r="C23">
        <v>300</v>
      </c>
      <c r="D23">
        <v>300</v>
      </c>
      <c r="E23">
        <f t="shared" si="0"/>
        <v>0</v>
      </c>
      <c r="F23" s="18">
        <v>110</v>
      </c>
      <c r="G23" s="19">
        <f t="shared" si="1"/>
        <v>2.7272727272727271</v>
      </c>
      <c r="I23" s="5"/>
    </row>
    <row r="24" spans="1:9" s="3" customFormat="1" x14ac:dyDescent="0.3">
      <c r="A24" t="s">
        <v>168</v>
      </c>
      <c r="B24" t="s">
        <v>209</v>
      </c>
      <c r="C24">
        <v>380</v>
      </c>
      <c r="D24">
        <v>340</v>
      </c>
      <c r="E24">
        <f t="shared" si="0"/>
        <v>40</v>
      </c>
      <c r="F24" s="18">
        <v>36.666666666666664</v>
      </c>
      <c r="G24" s="19">
        <f t="shared" si="1"/>
        <v>9.2727272727272734</v>
      </c>
      <c r="I24" s="5"/>
    </row>
    <row r="25" spans="1:9" x14ac:dyDescent="0.3">
      <c r="A25" t="s">
        <v>82</v>
      </c>
      <c r="B25" t="s">
        <v>210</v>
      </c>
      <c r="C25">
        <v>20</v>
      </c>
      <c r="D25">
        <v>20</v>
      </c>
      <c r="E25">
        <f t="shared" si="0"/>
        <v>0</v>
      </c>
      <c r="F25" s="18">
        <v>166.66666666666666</v>
      </c>
      <c r="G25" s="19">
        <f t="shared" si="1"/>
        <v>0.12000000000000001</v>
      </c>
      <c r="I25" s="5"/>
    </row>
    <row r="26" spans="1:9" s="3" customFormat="1" x14ac:dyDescent="0.3">
      <c r="A26" t="s">
        <v>95</v>
      </c>
      <c r="B26" t="s">
        <v>211</v>
      </c>
      <c r="C26">
        <v>0</v>
      </c>
      <c r="D26">
        <v>0</v>
      </c>
      <c r="E26">
        <f t="shared" si="0"/>
        <v>0</v>
      </c>
      <c r="F26" s="18">
        <v>185</v>
      </c>
      <c r="G26" s="19">
        <f t="shared" si="1"/>
        <v>0</v>
      </c>
      <c r="I26" s="5"/>
    </row>
    <row r="27" spans="1:9" x14ac:dyDescent="0.3">
      <c r="A27" t="s">
        <v>166</v>
      </c>
      <c r="B27" t="s">
        <v>212</v>
      </c>
      <c r="C27">
        <v>80</v>
      </c>
      <c r="D27">
        <v>60</v>
      </c>
      <c r="E27">
        <f t="shared" si="0"/>
        <v>20</v>
      </c>
      <c r="F27" s="18">
        <v>75</v>
      </c>
      <c r="G27" s="19">
        <f t="shared" si="1"/>
        <v>0.8</v>
      </c>
      <c r="I27" s="5"/>
    </row>
    <row r="28" spans="1:9" s="3" customFormat="1" x14ac:dyDescent="0.3">
      <c r="A28" t="s">
        <v>122</v>
      </c>
      <c r="B28" t="s">
        <v>213</v>
      </c>
      <c r="C28">
        <v>0</v>
      </c>
      <c r="D28">
        <v>20</v>
      </c>
      <c r="E28">
        <f t="shared" si="0"/>
        <v>-20</v>
      </c>
      <c r="F28" s="18">
        <v>323.33333333333331</v>
      </c>
      <c r="G28" s="19">
        <f t="shared" si="1"/>
        <v>6.1855670103092786E-2</v>
      </c>
      <c r="I28" s="5"/>
    </row>
    <row r="29" spans="1:9" x14ac:dyDescent="0.3">
      <c r="A29" t="s">
        <v>143</v>
      </c>
      <c r="B29" t="s">
        <v>214</v>
      </c>
      <c r="C29">
        <v>360</v>
      </c>
      <c r="D29">
        <v>260</v>
      </c>
      <c r="E29">
        <f t="shared" si="0"/>
        <v>100</v>
      </c>
      <c r="F29" s="18">
        <v>105</v>
      </c>
      <c r="G29" s="19">
        <f t="shared" si="1"/>
        <v>2.4761904761904763</v>
      </c>
      <c r="I29" s="5"/>
    </row>
    <row r="30" spans="1:9" x14ac:dyDescent="0.3">
      <c r="A30" t="s">
        <v>117</v>
      </c>
      <c r="B30" t="s">
        <v>215</v>
      </c>
      <c r="C30">
        <v>560</v>
      </c>
      <c r="D30">
        <v>300</v>
      </c>
      <c r="E30">
        <f t="shared" si="0"/>
        <v>260</v>
      </c>
      <c r="F30" s="18">
        <v>251.66666666666666</v>
      </c>
      <c r="G30" s="19">
        <f t="shared" si="1"/>
        <v>1.1920529801324504</v>
      </c>
      <c r="I30" s="5"/>
    </row>
    <row r="31" spans="1:9" s="3" customFormat="1" x14ac:dyDescent="0.3">
      <c r="A31" t="s">
        <v>38</v>
      </c>
      <c r="B31" t="s">
        <v>216</v>
      </c>
      <c r="C31">
        <v>0</v>
      </c>
      <c r="D31">
        <v>0</v>
      </c>
      <c r="E31">
        <f t="shared" si="0"/>
        <v>0</v>
      </c>
      <c r="F31" s="18">
        <v>126.66666666666667</v>
      </c>
      <c r="G31" s="19">
        <f t="shared" si="1"/>
        <v>0</v>
      </c>
      <c r="I31" s="5"/>
    </row>
    <row r="32" spans="1:9" x14ac:dyDescent="0.3">
      <c r="A32" t="s">
        <v>68</v>
      </c>
      <c r="B32" t="s">
        <v>217</v>
      </c>
      <c r="C32">
        <v>20</v>
      </c>
      <c r="D32">
        <v>0</v>
      </c>
      <c r="E32">
        <f t="shared" si="0"/>
        <v>20</v>
      </c>
      <c r="F32" s="18">
        <v>351.66666666666669</v>
      </c>
      <c r="G32" s="19">
        <f t="shared" si="1"/>
        <v>0</v>
      </c>
      <c r="I32" s="5"/>
    </row>
    <row r="33" spans="1:9" x14ac:dyDescent="0.3">
      <c r="A33" t="s">
        <v>124</v>
      </c>
      <c r="B33" t="s">
        <v>218</v>
      </c>
      <c r="C33">
        <v>620</v>
      </c>
      <c r="D33">
        <v>440</v>
      </c>
      <c r="E33">
        <f t="shared" si="0"/>
        <v>180</v>
      </c>
      <c r="F33" s="18">
        <v>128.33333333333334</v>
      </c>
      <c r="G33" s="19">
        <f t="shared" si="1"/>
        <v>3.4285714285714284</v>
      </c>
      <c r="I33" s="5"/>
    </row>
    <row r="34" spans="1:9" s="3" customFormat="1" x14ac:dyDescent="0.3">
      <c r="A34" t="s">
        <v>110</v>
      </c>
      <c r="B34" t="s">
        <v>219</v>
      </c>
      <c r="C34">
        <v>0</v>
      </c>
      <c r="D34">
        <v>0</v>
      </c>
      <c r="E34">
        <f t="shared" si="0"/>
        <v>0</v>
      </c>
      <c r="F34" s="18">
        <v>45</v>
      </c>
      <c r="G34" s="19">
        <f t="shared" si="1"/>
        <v>0</v>
      </c>
      <c r="I34" s="5"/>
    </row>
    <row r="35" spans="1:9" s="3" customFormat="1" x14ac:dyDescent="0.3">
      <c r="A35" t="s">
        <v>79</v>
      </c>
      <c r="B35" t="s">
        <v>220</v>
      </c>
      <c r="C35">
        <v>1220</v>
      </c>
      <c r="D35">
        <v>1180</v>
      </c>
      <c r="E35">
        <f t="shared" si="0"/>
        <v>40</v>
      </c>
      <c r="F35" s="18">
        <v>188.33333333333334</v>
      </c>
      <c r="G35" s="19">
        <f t="shared" si="1"/>
        <v>6.2654867256637168</v>
      </c>
      <c r="I35" s="5"/>
    </row>
    <row r="36" spans="1:9" s="3" customFormat="1" x14ac:dyDescent="0.3">
      <c r="A36" t="s">
        <v>115</v>
      </c>
      <c r="B36" t="s">
        <v>221</v>
      </c>
      <c r="C36">
        <v>120</v>
      </c>
      <c r="D36">
        <v>60</v>
      </c>
      <c r="E36">
        <f t="shared" si="0"/>
        <v>60</v>
      </c>
      <c r="F36" s="18">
        <v>250</v>
      </c>
      <c r="G36" s="19">
        <f t="shared" si="1"/>
        <v>0.24</v>
      </c>
      <c r="I36" s="5"/>
    </row>
    <row r="37" spans="1:9" s="3" customFormat="1" x14ac:dyDescent="0.3">
      <c r="A37" t="s">
        <v>75</v>
      </c>
      <c r="B37" t="s">
        <v>222</v>
      </c>
      <c r="C37">
        <v>0</v>
      </c>
      <c r="D37">
        <v>0</v>
      </c>
      <c r="E37">
        <f t="shared" si="0"/>
        <v>0</v>
      </c>
      <c r="F37" s="18">
        <v>183.33333333333334</v>
      </c>
      <c r="G37" s="19">
        <f t="shared" si="1"/>
        <v>0</v>
      </c>
      <c r="I37" s="5"/>
    </row>
    <row r="38" spans="1:9" x14ac:dyDescent="0.3">
      <c r="A38" t="s">
        <v>182</v>
      </c>
      <c r="B38" t="s">
        <v>223</v>
      </c>
      <c r="C38">
        <v>1280</v>
      </c>
      <c r="D38">
        <v>1140</v>
      </c>
      <c r="E38">
        <f t="shared" si="0"/>
        <v>140</v>
      </c>
      <c r="F38" s="18">
        <v>90</v>
      </c>
      <c r="G38" s="19">
        <f t="shared" si="1"/>
        <v>12.666666666666666</v>
      </c>
      <c r="I38" s="5"/>
    </row>
    <row r="39" spans="1:9" x14ac:dyDescent="0.3">
      <c r="A39" t="s">
        <v>172</v>
      </c>
      <c r="B39" t="s">
        <v>224</v>
      </c>
      <c r="C39">
        <v>60</v>
      </c>
      <c r="D39">
        <v>0</v>
      </c>
      <c r="E39">
        <f t="shared" si="0"/>
        <v>60</v>
      </c>
      <c r="F39" s="18">
        <v>90</v>
      </c>
      <c r="G39" s="19">
        <f t="shared" si="1"/>
        <v>0</v>
      </c>
      <c r="I39" s="5"/>
    </row>
    <row r="40" spans="1:9" s="13" customFormat="1" x14ac:dyDescent="0.3">
      <c r="A40" t="s">
        <v>54</v>
      </c>
      <c r="B40" t="s">
        <v>225</v>
      </c>
      <c r="C40">
        <v>20</v>
      </c>
      <c r="D40">
        <v>20</v>
      </c>
      <c r="E40">
        <f t="shared" si="0"/>
        <v>0</v>
      </c>
      <c r="F40" s="18">
        <v>130</v>
      </c>
      <c r="G40" s="19">
        <f t="shared" si="1"/>
        <v>0.15384615384615385</v>
      </c>
      <c r="I40" s="14"/>
    </row>
    <row r="41" spans="1:9" s="13" customFormat="1" x14ac:dyDescent="0.3">
      <c r="A41" t="s">
        <v>49</v>
      </c>
      <c r="B41" t="s">
        <v>226</v>
      </c>
      <c r="C41">
        <v>0</v>
      </c>
      <c r="D41">
        <v>0</v>
      </c>
      <c r="E41">
        <f t="shared" si="0"/>
        <v>0</v>
      </c>
      <c r="F41" s="18">
        <v>216.66666666666666</v>
      </c>
      <c r="G41" s="19">
        <f t="shared" si="1"/>
        <v>0</v>
      </c>
      <c r="I41" s="14"/>
    </row>
    <row r="42" spans="1:9" x14ac:dyDescent="0.3">
      <c r="A42" t="s">
        <v>77</v>
      </c>
      <c r="B42" t="s">
        <v>227</v>
      </c>
      <c r="C42">
        <v>1020</v>
      </c>
      <c r="D42">
        <v>780</v>
      </c>
      <c r="E42">
        <f t="shared" si="0"/>
        <v>240</v>
      </c>
      <c r="F42" s="18">
        <v>461.66666666666669</v>
      </c>
      <c r="G42" s="19">
        <f t="shared" si="1"/>
        <v>1.6895306859205776</v>
      </c>
      <c r="I42" s="5"/>
    </row>
    <row r="43" spans="1:9" x14ac:dyDescent="0.3">
      <c r="A43" t="s">
        <v>105</v>
      </c>
      <c r="B43" t="s">
        <v>228</v>
      </c>
      <c r="C43">
        <v>60</v>
      </c>
      <c r="D43">
        <v>60</v>
      </c>
      <c r="E43">
        <f t="shared" si="0"/>
        <v>0</v>
      </c>
      <c r="F43" s="18">
        <v>96.666666666666671</v>
      </c>
      <c r="G43" s="19">
        <f t="shared" si="1"/>
        <v>0.62068965517241381</v>
      </c>
      <c r="I43" s="5"/>
    </row>
    <row r="44" spans="1:9" x14ac:dyDescent="0.3">
      <c r="A44" t="s">
        <v>52</v>
      </c>
      <c r="B44" t="s">
        <v>229</v>
      </c>
      <c r="C44">
        <v>0</v>
      </c>
      <c r="D44">
        <v>0</v>
      </c>
      <c r="E44">
        <f t="shared" si="0"/>
        <v>0</v>
      </c>
      <c r="F44" s="18">
        <v>298.33333333333331</v>
      </c>
      <c r="G44" s="19">
        <f t="shared" si="1"/>
        <v>0</v>
      </c>
      <c r="I44" s="5"/>
    </row>
    <row r="45" spans="1:9" s="3" customFormat="1" x14ac:dyDescent="0.3">
      <c r="A45" t="s">
        <v>44</v>
      </c>
      <c r="B45" t="s">
        <v>230</v>
      </c>
      <c r="C45">
        <v>0</v>
      </c>
      <c r="D45">
        <v>0</v>
      </c>
      <c r="E45">
        <f t="shared" si="0"/>
        <v>0</v>
      </c>
      <c r="F45" s="18">
        <v>141.66666666666666</v>
      </c>
      <c r="G45" s="19">
        <f t="shared" si="1"/>
        <v>0</v>
      </c>
      <c r="I45" s="5"/>
    </row>
    <row r="46" spans="1:9" x14ac:dyDescent="0.3">
      <c r="A46" t="s">
        <v>16</v>
      </c>
      <c r="B46" t="s">
        <v>231</v>
      </c>
      <c r="C46">
        <v>0</v>
      </c>
      <c r="D46">
        <v>0</v>
      </c>
      <c r="E46">
        <f t="shared" si="0"/>
        <v>0</v>
      </c>
      <c r="F46" s="18">
        <v>76.666666666666671</v>
      </c>
      <c r="G46" s="19">
        <f t="shared" si="1"/>
        <v>0</v>
      </c>
      <c r="I46" s="5"/>
    </row>
    <row r="47" spans="1:9" s="3" customFormat="1" x14ac:dyDescent="0.3">
      <c r="A47" t="s">
        <v>19</v>
      </c>
      <c r="B47" t="s">
        <v>232</v>
      </c>
      <c r="C47">
        <v>20</v>
      </c>
      <c r="D47">
        <v>20</v>
      </c>
      <c r="E47">
        <f t="shared" si="0"/>
        <v>0</v>
      </c>
      <c r="F47" s="18">
        <v>35</v>
      </c>
      <c r="G47" s="19">
        <f t="shared" si="1"/>
        <v>0.5714285714285714</v>
      </c>
      <c r="I47" s="5"/>
    </row>
    <row r="48" spans="1:9" s="3" customFormat="1" x14ac:dyDescent="0.3">
      <c r="A48" t="s">
        <v>35</v>
      </c>
      <c r="B48" t="s">
        <v>233</v>
      </c>
      <c r="C48">
        <v>0</v>
      </c>
      <c r="D48">
        <v>0</v>
      </c>
      <c r="E48">
        <f t="shared" si="0"/>
        <v>0</v>
      </c>
      <c r="F48" s="18">
        <v>63.333333333333336</v>
      </c>
      <c r="G48" s="19">
        <f t="shared" si="1"/>
        <v>0</v>
      </c>
      <c r="I48" s="5"/>
    </row>
    <row r="49" spans="1:9" x14ac:dyDescent="0.3">
      <c r="A49" t="s">
        <v>22</v>
      </c>
      <c r="B49" t="s">
        <v>234</v>
      </c>
      <c r="C49">
        <v>260</v>
      </c>
      <c r="D49">
        <v>240</v>
      </c>
      <c r="E49">
        <f t="shared" si="0"/>
        <v>20</v>
      </c>
      <c r="F49" s="18">
        <v>23.333333333333332</v>
      </c>
      <c r="G49" s="19">
        <f t="shared" si="1"/>
        <v>10.285714285714286</v>
      </c>
      <c r="I49" s="5"/>
    </row>
    <row r="50" spans="1:9" x14ac:dyDescent="0.3">
      <c r="A50" t="s">
        <v>159</v>
      </c>
      <c r="B50" t="s">
        <v>235</v>
      </c>
      <c r="C50">
        <v>940</v>
      </c>
      <c r="D50">
        <v>820</v>
      </c>
      <c r="E50">
        <f t="shared" si="0"/>
        <v>120</v>
      </c>
      <c r="F50" s="18">
        <v>63.333333333333336</v>
      </c>
      <c r="G50" s="19">
        <f t="shared" si="1"/>
        <v>12.947368421052632</v>
      </c>
      <c r="I50" s="5"/>
    </row>
    <row r="51" spans="1:9" s="3" customFormat="1" x14ac:dyDescent="0.3">
      <c r="A51" t="s">
        <v>176</v>
      </c>
      <c r="B51" t="s">
        <v>236</v>
      </c>
      <c r="C51">
        <v>60</v>
      </c>
      <c r="D51">
        <v>60</v>
      </c>
      <c r="E51">
        <f t="shared" si="0"/>
        <v>0</v>
      </c>
      <c r="F51" s="18">
        <v>118.33333333333333</v>
      </c>
      <c r="G51" s="19">
        <f t="shared" si="1"/>
        <v>0.50704225352112675</v>
      </c>
      <c r="I51" s="5"/>
    </row>
    <row r="52" spans="1:9" s="3" customFormat="1" x14ac:dyDescent="0.3">
      <c r="A52" t="s">
        <v>165</v>
      </c>
      <c r="B52" t="s">
        <v>237</v>
      </c>
      <c r="C52">
        <v>0</v>
      </c>
      <c r="D52">
        <v>0</v>
      </c>
      <c r="E52">
        <f t="shared" si="0"/>
        <v>0</v>
      </c>
      <c r="F52" s="18">
        <v>235</v>
      </c>
      <c r="G52" s="19">
        <f t="shared" si="1"/>
        <v>0</v>
      </c>
      <c r="I52" s="5"/>
    </row>
    <row r="53" spans="1:9" x14ac:dyDescent="0.3">
      <c r="A53" t="s">
        <v>184</v>
      </c>
      <c r="B53" t="s">
        <v>238</v>
      </c>
      <c r="C53">
        <v>540</v>
      </c>
      <c r="D53">
        <v>380</v>
      </c>
      <c r="E53">
        <f t="shared" si="0"/>
        <v>160</v>
      </c>
      <c r="F53" s="18">
        <v>365</v>
      </c>
      <c r="G53" s="19">
        <f t="shared" si="1"/>
        <v>1.0410958904109588</v>
      </c>
      <c r="I53" s="5"/>
    </row>
    <row r="54" spans="1:9" x14ac:dyDescent="0.3">
      <c r="A54" t="s">
        <v>181</v>
      </c>
      <c r="B54" t="s">
        <v>239</v>
      </c>
      <c r="C54">
        <v>480</v>
      </c>
      <c r="D54">
        <v>260</v>
      </c>
      <c r="E54">
        <f t="shared" si="0"/>
        <v>220</v>
      </c>
      <c r="F54" s="18">
        <v>320</v>
      </c>
      <c r="G54" s="19">
        <f t="shared" si="1"/>
        <v>0.8125</v>
      </c>
      <c r="I54" s="5"/>
    </row>
    <row r="55" spans="1:9" s="3" customFormat="1" x14ac:dyDescent="0.3">
      <c r="A55" s="16" t="s">
        <v>174</v>
      </c>
      <c r="B55" s="16" t="s">
        <v>240</v>
      </c>
      <c r="C55">
        <v>373</v>
      </c>
      <c r="D55">
        <v>113</v>
      </c>
      <c r="E55">
        <f t="shared" si="0"/>
        <v>260</v>
      </c>
      <c r="F55" s="18">
        <v>253.33333333333334</v>
      </c>
      <c r="G55" s="19">
        <f t="shared" si="1"/>
        <v>0.44605263157894737</v>
      </c>
      <c r="I55" s="5"/>
    </row>
    <row r="56" spans="1:9" x14ac:dyDescent="0.3">
      <c r="A56" t="s">
        <v>163</v>
      </c>
      <c r="B56" t="s">
        <v>241</v>
      </c>
      <c r="C56">
        <v>100</v>
      </c>
      <c r="D56">
        <v>0</v>
      </c>
      <c r="E56">
        <f t="shared" si="0"/>
        <v>100</v>
      </c>
      <c r="F56" s="18">
        <v>128.33333333333334</v>
      </c>
      <c r="G56" s="19">
        <f t="shared" si="1"/>
        <v>0</v>
      </c>
      <c r="I56" s="5"/>
    </row>
    <row r="57" spans="1:9" x14ac:dyDescent="0.3">
      <c r="A57" t="s">
        <v>161</v>
      </c>
      <c r="B57" t="s">
        <v>242</v>
      </c>
      <c r="C57">
        <v>0</v>
      </c>
      <c r="D57">
        <v>0</v>
      </c>
      <c r="E57">
        <f t="shared" si="0"/>
        <v>0</v>
      </c>
      <c r="F57" s="18">
        <v>150</v>
      </c>
      <c r="G57" s="19">
        <f t="shared" si="1"/>
        <v>0</v>
      </c>
      <c r="I57" s="5"/>
    </row>
    <row r="58" spans="1:9" s="3" customFormat="1" x14ac:dyDescent="0.3">
      <c r="A58" s="20" t="s">
        <v>284</v>
      </c>
      <c r="B58" t="s">
        <v>293</v>
      </c>
      <c r="C58"/>
      <c r="D58">
        <v>80</v>
      </c>
      <c r="E58">
        <f t="shared" si="0"/>
        <v>-80</v>
      </c>
      <c r="F58" s="18">
        <v>205</v>
      </c>
      <c r="G58" s="19">
        <f t="shared" si="1"/>
        <v>0.3902439024390244</v>
      </c>
    </row>
    <row r="59" spans="1:9" s="3" customFormat="1" x14ac:dyDescent="0.3">
      <c r="A59" s="20" t="s">
        <v>286</v>
      </c>
      <c r="B59" t="s">
        <v>294</v>
      </c>
      <c r="C59"/>
      <c r="D59">
        <v>680</v>
      </c>
      <c r="E59">
        <f t="shared" si="0"/>
        <v>-680</v>
      </c>
      <c r="F59" s="18">
        <v>16.666666666666668</v>
      </c>
      <c r="G59" s="19">
        <f t="shared" si="1"/>
        <v>40.799999999999997</v>
      </c>
    </row>
    <row r="60" spans="1:9" x14ac:dyDescent="0.3">
      <c r="A60" t="s">
        <v>287</v>
      </c>
      <c r="B60" t="s">
        <v>295</v>
      </c>
      <c r="D60">
        <v>0</v>
      </c>
      <c r="E60">
        <f t="shared" si="0"/>
        <v>0</v>
      </c>
      <c r="F60" s="18">
        <v>78.333333333333329</v>
      </c>
      <c r="G60" s="19">
        <f t="shared" si="1"/>
        <v>0</v>
      </c>
    </row>
    <row r="61" spans="1:9" x14ac:dyDescent="0.3">
      <c r="A61" s="20" t="s">
        <v>285</v>
      </c>
      <c r="B61" t="s">
        <v>296</v>
      </c>
      <c r="D61">
        <v>40</v>
      </c>
      <c r="E61">
        <f t="shared" si="0"/>
        <v>-40</v>
      </c>
      <c r="F61" s="18">
        <v>216.66666666666666</v>
      </c>
      <c r="G61" s="19">
        <f t="shared" si="1"/>
        <v>0.18461538461538463</v>
      </c>
      <c r="H61" s="2"/>
    </row>
    <row r="62" spans="1:9" s="3" customFormat="1" x14ac:dyDescent="0.3">
      <c r="A62" s="21" t="s">
        <v>282</v>
      </c>
      <c r="B62" t="s">
        <v>297</v>
      </c>
      <c r="C62"/>
      <c r="D62">
        <v>380</v>
      </c>
      <c r="E62">
        <f t="shared" si="0"/>
        <v>-380</v>
      </c>
      <c r="F62" s="18">
        <v>23.333333333333332</v>
      </c>
      <c r="G62" s="19">
        <f t="shared" si="1"/>
        <v>16.285714285714288</v>
      </c>
      <c r="H62" s="4"/>
    </row>
    <row r="63" spans="1:9" s="3" customFormat="1" x14ac:dyDescent="0.3">
      <c r="A63" s="21" t="s">
        <v>281</v>
      </c>
      <c r="B63" t="s">
        <v>298</v>
      </c>
      <c r="C63"/>
      <c r="D63">
        <v>420</v>
      </c>
      <c r="E63">
        <f t="shared" si="0"/>
        <v>-420</v>
      </c>
      <c r="F63" s="18">
        <v>208.33333333333334</v>
      </c>
      <c r="G63" s="19">
        <f t="shared" si="1"/>
        <v>2.016</v>
      </c>
      <c r="H63" s="4"/>
      <c r="I63" s="5"/>
    </row>
    <row r="64" spans="1:9" x14ac:dyDescent="0.3">
      <c r="A64" s="20" t="s">
        <v>283</v>
      </c>
      <c r="B64" t="s">
        <v>299</v>
      </c>
      <c r="D64">
        <v>0</v>
      </c>
      <c r="E64">
        <f t="shared" si="0"/>
        <v>0</v>
      </c>
      <c r="F64" s="18">
        <v>140.41666666666666</v>
      </c>
      <c r="G64" s="19">
        <f t="shared" si="1"/>
        <v>0</v>
      </c>
    </row>
    <row r="65" spans="1:9" s="3" customFormat="1" ht="16.2" customHeight="1" x14ac:dyDescent="0.3">
      <c r="A65" s="20" t="s">
        <v>278</v>
      </c>
      <c r="B65" t="s">
        <v>300</v>
      </c>
      <c r="C65"/>
      <c r="D65">
        <v>20</v>
      </c>
      <c r="E65">
        <f t="shared" si="0"/>
        <v>-20</v>
      </c>
      <c r="F65" s="18">
        <v>208.33333333333334</v>
      </c>
      <c r="G65" s="19">
        <f t="shared" si="1"/>
        <v>9.6000000000000002E-2</v>
      </c>
      <c r="H65" s="4"/>
    </row>
    <row r="66" spans="1:9" s="3" customFormat="1" x14ac:dyDescent="0.3">
      <c r="A66" s="20" t="s">
        <v>279</v>
      </c>
      <c r="B66" t="s">
        <v>301</v>
      </c>
      <c r="C66"/>
      <c r="D66">
        <v>160</v>
      </c>
      <c r="E66">
        <f t="shared" si="0"/>
        <v>-160</v>
      </c>
      <c r="F66" s="18">
        <v>160</v>
      </c>
      <c r="G66" s="19">
        <f t="shared" si="1"/>
        <v>1</v>
      </c>
    </row>
    <row r="67" spans="1:9" x14ac:dyDescent="0.3">
      <c r="A67" s="20" t="s">
        <v>280</v>
      </c>
      <c r="B67" t="s">
        <v>302</v>
      </c>
      <c r="D67">
        <v>240</v>
      </c>
      <c r="E67">
        <f t="shared" ref="E67:E88" si="2">SUM(C67)-D67</f>
        <v>-240</v>
      </c>
      <c r="F67" s="18">
        <v>330</v>
      </c>
      <c r="G67" s="19">
        <f t="shared" ref="G67:G88" si="3">SUM(D67)/F67</f>
        <v>0.72727272727272729</v>
      </c>
    </row>
    <row r="68" spans="1:9" x14ac:dyDescent="0.3">
      <c r="A68" t="s">
        <v>103</v>
      </c>
      <c r="B68" t="s">
        <v>243</v>
      </c>
      <c r="C68">
        <v>180</v>
      </c>
      <c r="D68">
        <v>160</v>
      </c>
      <c r="E68">
        <f t="shared" si="2"/>
        <v>20</v>
      </c>
      <c r="F68" s="18">
        <v>166.66666666666666</v>
      </c>
      <c r="G68" s="19">
        <f t="shared" si="3"/>
        <v>0.96000000000000008</v>
      </c>
    </row>
    <row r="69" spans="1:9" x14ac:dyDescent="0.3">
      <c r="A69" t="s">
        <v>99</v>
      </c>
      <c r="B69" t="s">
        <v>244</v>
      </c>
      <c r="C69">
        <v>500</v>
      </c>
      <c r="D69">
        <v>200</v>
      </c>
      <c r="E69">
        <f t="shared" si="2"/>
        <v>300</v>
      </c>
      <c r="F69" s="18">
        <v>446.66666666666669</v>
      </c>
      <c r="G69" s="19">
        <f t="shared" si="3"/>
        <v>0.44776119402985071</v>
      </c>
      <c r="H69" s="2"/>
    </row>
    <row r="70" spans="1:9" s="3" customFormat="1" x14ac:dyDescent="0.3">
      <c r="A70" t="s">
        <v>126</v>
      </c>
      <c r="B70" t="s">
        <v>245</v>
      </c>
      <c r="C70">
        <v>1680</v>
      </c>
      <c r="D70">
        <v>1200</v>
      </c>
      <c r="E70">
        <f t="shared" si="2"/>
        <v>480</v>
      </c>
      <c r="F70" s="18">
        <v>1110</v>
      </c>
      <c r="G70" s="19">
        <f t="shared" si="3"/>
        <v>1.0810810810810811</v>
      </c>
    </row>
    <row r="71" spans="1:9" x14ac:dyDescent="0.3">
      <c r="A71" t="s">
        <v>46</v>
      </c>
      <c r="B71" t="s">
        <v>246</v>
      </c>
      <c r="C71">
        <v>80</v>
      </c>
      <c r="D71">
        <v>0</v>
      </c>
      <c r="E71">
        <f t="shared" si="2"/>
        <v>80</v>
      </c>
      <c r="F71" s="18">
        <v>1805</v>
      </c>
      <c r="G71" s="19">
        <f t="shared" si="3"/>
        <v>0</v>
      </c>
    </row>
    <row r="72" spans="1:9" s="3" customFormat="1" x14ac:dyDescent="0.3">
      <c r="A72" t="s">
        <v>113</v>
      </c>
      <c r="B72" t="s">
        <v>247</v>
      </c>
      <c r="C72">
        <v>20</v>
      </c>
      <c r="D72">
        <v>0</v>
      </c>
      <c r="E72">
        <f t="shared" si="2"/>
        <v>20</v>
      </c>
      <c r="F72" s="18">
        <v>2346.6666666666665</v>
      </c>
      <c r="G72" s="19">
        <f t="shared" si="3"/>
        <v>0</v>
      </c>
    </row>
    <row r="73" spans="1:9" s="3" customFormat="1" x14ac:dyDescent="0.3">
      <c r="A73" t="s">
        <v>87</v>
      </c>
      <c r="B73" t="s">
        <v>248</v>
      </c>
      <c r="C73">
        <v>80</v>
      </c>
      <c r="D73">
        <v>80</v>
      </c>
      <c r="E73">
        <f t="shared" si="2"/>
        <v>0</v>
      </c>
      <c r="F73" s="18">
        <v>5065</v>
      </c>
      <c r="G73" s="19">
        <f t="shared" si="3"/>
        <v>1.5794669299111549E-2</v>
      </c>
    </row>
    <row r="74" spans="1:9" x14ac:dyDescent="0.3">
      <c r="A74" t="s">
        <v>26</v>
      </c>
      <c r="B74" t="s">
        <v>249</v>
      </c>
      <c r="C74">
        <v>0</v>
      </c>
      <c r="D74">
        <v>0</v>
      </c>
      <c r="E74">
        <f t="shared" si="2"/>
        <v>0</v>
      </c>
      <c r="F74" s="18">
        <v>420</v>
      </c>
      <c r="G74" s="19">
        <f t="shared" si="3"/>
        <v>0</v>
      </c>
      <c r="I74" s="15"/>
    </row>
    <row r="75" spans="1:9" s="3" customFormat="1" x14ac:dyDescent="0.3">
      <c r="A75" t="s">
        <v>10</v>
      </c>
      <c r="B75" t="s">
        <v>250</v>
      </c>
      <c r="C75">
        <v>80</v>
      </c>
      <c r="D75">
        <v>80</v>
      </c>
      <c r="E75">
        <f t="shared" si="2"/>
        <v>0</v>
      </c>
      <c r="F75" s="18">
        <v>1556.6666666666667</v>
      </c>
      <c r="G75" s="19">
        <f t="shared" si="3"/>
        <v>5.1391862955032119E-2</v>
      </c>
    </row>
    <row r="76" spans="1:9" s="3" customFormat="1" x14ac:dyDescent="0.3">
      <c r="A76" t="s">
        <v>30</v>
      </c>
      <c r="B76" t="s">
        <v>251</v>
      </c>
      <c r="C76">
        <v>600</v>
      </c>
      <c r="D76">
        <v>440</v>
      </c>
      <c r="E76">
        <f t="shared" si="2"/>
        <v>160</v>
      </c>
      <c r="F76" s="18">
        <v>203.33333333333334</v>
      </c>
      <c r="G76" s="19">
        <f t="shared" si="3"/>
        <v>2.1639344262295079</v>
      </c>
    </row>
    <row r="77" spans="1:9" x14ac:dyDescent="0.3">
      <c r="A77" t="s">
        <v>155</v>
      </c>
      <c r="B77" t="s">
        <v>252</v>
      </c>
      <c r="C77">
        <v>0</v>
      </c>
      <c r="D77">
        <v>0</v>
      </c>
      <c r="E77">
        <f t="shared" si="2"/>
        <v>0</v>
      </c>
      <c r="F77" s="18">
        <v>305</v>
      </c>
      <c r="G77" s="19">
        <f t="shared" si="3"/>
        <v>0</v>
      </c>
    </row>
    <row r="78" spans="1:9" x14ac:dyDescent="0.3">
      <c r="A78" t="s">
        <v>128</v>
      </c>
      <c r="B78" t="s">
        <v>253</v>
      </c>
      <c r="C78">
        <v>560</v>
      </c>
      <c r="D78">
        <v>280</v>
      </c>
      <c r="E78">
        <f t="shared" si="2"/>
        <v>280</v>
      </c>
      <c r="F78" s="18">
        <v>231.66666666666666</v>
      </c>
      <c r="G78" s="19">
        <f t="shared" si="3"/>
        <v>1.2086330935251799</v>
      </c>
    </row>
    <row r="79" spans="1:9" x14ac:dyDescent="0.3">
      <c r="A79" t="s">
        <v>136</v>
      </c>
      <c r="B79" t="s">
        <v>254</v>
      </c>
      <c r="C79">
        <v>2880</v>
      </c>
      <c r="D79">
        <v>20</v>
      </c>
      <c r="E79">
        <f t="shared" si="2"/>
        <v>2860</v>
      </c>
      <c r="F79" s="18">
        <v>4128.333333333333</v>
      </c>
      <c r="G79" s="19">
        <f t="shared" si="3"/>
        <v>4.8445700444085587E-3</v>
      </c>
    </row>
    <row r="80" spans="1:9" x14ac:dyDescent="0.3">
      <c r="A80" t="s">
        <v>133</v>
      </c>
      <c r="B80" t="s">
        <v>255</v>
      </c>
      <c r="C80">
        <v>420</v>
      </c>
      <c r="D80">
        <v>240</v>
      </c>
      <c r="E80">
        <f t="shared" si="2"/>
        <v>180</v>
      </c>
      <c r="F80" s="18">
        <v>101.66666666666667</v>
      </c>
      <c r="G80" s="19">
        <f t="shared" si="3"/>
        <v>2.360655737704918</v>
      </c>
    </row>
    <row r="81" spans="1:7" x14ac:dyDescent="0.3">
      <c r="A81" t="s">
        <v>145</v>
      </c>
      <c r="B81" t="s">
        <v>256</v>
      </c>
      <c r="C81">
        <v>20</v>
      </c>
      <c r="D81">
        <v>0</v>
      </c>
      <c r="E81">
        <f t="shared" si="2"/>
        <v>20</v>
      </c>
      <c r="F81" s="18">
        <v>190</v>
      </c>
      <c r="G81" s="19">
        <f t="shared" si="3"/>
        <v>0</v>
      </c>
    </row>
    <row r="82" spans="1:7" x14ac:dyDescent="0.3">
      <c r="A82" t="s">
        <v>147</v>
      </c>
      <c r="B82" t="s">
        <v>257</v>
      </c>
      <c r="C82">
        <v>2340</v>
      </c>
      <c r="D82">
        <v>2240</v>
      </c>
      <c r="E82">
        <f t="shared" si="2"/>
        <v>100</v>
      </c>
      <c r="F82" s="18">
        <v>81.666666666666671</v>
      </c>
      <c r="G82" s="19">
        <f t="shared" si="3"/>
        <v>27.428571428571427</v>
      </c>
    </row>
    <row r="83" spans="1:7" x14ac:dyDescent="0.3">
      <c r="A83" t="s">
        <v>149</v>
      </c>
      <c r="B83" t="s">
        <v>258</v>
      </c>
      <c r="C83">
        <v>0</v>
      </c>
      <c r="D83">
        <v>0</v>
      </c>
      <c r="E83">
        <f t="shared" si="2"/>
        <v>0</v>
      </c>
      <c r="F83" s="18">
        <v>316.66666666666669</v>
      </c>
      <c r="G83" s="19">
        <f t="shared" si="3"/>
        <v>0</v>
      </c>
    </row>
    <row r="84" spans="1:7" x14ac:dyDescent="0.3">
      <c r="A84" t="s">
        <v>138</v>
      </c>
      <c r="B84" t="s">
        <v>259</v>
      </c>
      <c r="C84">
        <v>1</v>
      </c>
      <c r="D84">
        <v>0</v>
      </c>
      <c r="E84">
        <f t="shared" si="2"/>
        <v>1</v>
      </c>
      <c r="F84" s="18">
        <v>490</v>
      </c>
      <c r="G84" s="19">
        <f t="shared" si="3"/>
        <v>0</v>
      </c>
    </row>
    <row r="85" spans="1:7" x14ac:dyDescent="0.3">
      <c r="A85" t="s">
        <v>151</v>
      </c>
      <c r="B85" t="s">
        <v>260</v>
      </c>
      <c r="C85">
        <v>0</v>
      </c>
      <c r="D85">
        <v>0</v>
      </c>
      <c r="E85">
        <f t="shared" si="2"/>
        <v>0</v>
      </c>
      <c r="F85" s="18">
        <v>185.41666666666666</v>
      </c>
      <c r="G85" s="19">
        <f t="shared" si="3"/>
        <v>0</v>
      </c>
    </row>
    <row r="86" spans="1:7" x14ac:dyDescent="0.3">
      <c r="A86" t="s">
        <v>153</v>
      </c>
      <c r="B86" t="s">
        <v>261</v>
      </c>
      <c r="C86">
        <v>0</v>
      </c>
      <c r="D86">
        <v>0</v>
      </c>
      <c r="E86">
        <f t="shared" si="2"/>
        <v>0</v>
      </c>
      <c r="F86" s="18">
        <v>148.33333333333334</v>
      </c>
      <c r="G86" s="19">
        <f t="shared" si="3"/>
        <v>0</v>
      </c>
    </row>
    <row r="87" spans="1:7" x14ac:dyDescent="0.3">
      <c r="A87" t="s">
        <v>13</v>
      </c>
      <c r="B87" t="s">
        <v>262</v>
      </c>
      <c r="C87">
        <v>960</v>
      </c>
      <c r="D87">
        <v>860</v>
      </c>
      <c r="E87">
        <f t="shared" si="2"/>
        <v>100</v>
      </c>
      <c r="F87" s="18">
        <v>235</v>
      </c>
      <c r="G87" s="19">
        <f t="shared" si="3"/>
        <v>3.6595744680851063</v>
      </c>
    </row>
    <row r="88" spans="1:7" x14ac:dyDescent="0.3">
      <c r="A88" t="s">
        <v>32</v>
      </c>
      <c r="B88" t="s">
        <v>263</v>
      </c>
      <c r="C88">
        <v>1300</v>
      </c>
      <c r="D88">
        <v>1200</v>
      </c>
      <c r="E88">
        <f t="shared" si="2"/>
        <v>100</v>
      </c>
      <c r="F88" s="18">
        <v>150</v>
      </c>
      <c r="G88" s="19">
        <f t="shared" si="3"/>
        <v>8</v>
      </c>
    </row>
    <row r="89" spans="1:7" x14ac:dyDescent="0.3">
      <c r="C89" s="1">
        <f>SUM(C2:C88)</f>
        <v>23974</v>
      </c>
      <c r="D89" s="1">
        <f>SUM(D2:D88)</f>
        <v>18533</v>
      </c>
      <c r="E89" s="1">
        <f>SUM(E2:E88)</f>
        <v>5441</v>
      </c>
    </row>
  </sheetData>
  <conditionalFormatting sqref="E2:E8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Discontinued products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Black</dc:creator>
  <cp:lastModifiedBy>Sonia Black</cp:lastModifiedBy>
  <dcterms:created xsi:type="dcterms:W3CDTF">2021-09-05T22:49:34Z</dcterms:created>
  <dcterms:modified xsi:type="dcterms:W3CDTF">2022-02-10T00:06:57Z</dcterms:modified>
</cp:coreProperties>
</file>